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95"/>
  </bookViews>
  <sheets>
    <sheet name="B2" sheetId="1" r:id="rId1"/>
    <sheet name="Sheet2" sheetId="2" r:id="rId2"/>
    <sheet name="Sheet3" sheetId="3" r:id="rId3"/>
  </sheets>
  <definedNames>
    <definedName name="_xlnm.Print_Titles" localSheetId="0">'B2'!$3:$4</definedName>
  </definedNames>
  <calcPr calcId="124519"/>
</workbook>
</file>

<file path=xl/calcChain.xml><?xml version="1.0" encoding="utf-8"?>
<calcChain xmlns="http://schemas.openxmlformats.org/spreadsheetml/2006/main">
  <c r="H69" i="1"/>
  <c r="H68"/>
  <c r="H67"/>
  <c r="I70"/>
  <c r="K70"/>
  <c r="H62"/>
  <c r="H60" s="1"/>
  <c r="K62"/>
  <c r="H70" l="1"/>
</calcChain>
</file>

<file path=xl/comments1.xml><?xml version="1.0" encoding="utf-8"?>
<comments xmlns="http://schemas.openxmlformats.org/spreadsheetml/2006/main">
  <authors>
    <author>Thanh An</author>
  </authors>
  <commentList>
    <comment ref="D64" authorId="0">
      <text>
        <r>
          <rPr>
            <b/>
            <sz val="9"/>
            <color indexed="81"/>
            <rFont val="Tahoma"/>
            <family val="2"/>
          </rPr>
          <t>SCt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Thanh An:</t>
        </r>
        <r>
          <rPr>
            <sz val="9"/>
            <color indexed="81"/>
            <rFont val="Tahoma"/>
            <family val="2"/>
          </rPr>
          <t xml:space="preserve">
SDL</t>
        </r>
      </text>
    </comment>
  </commentList>
</comments>
</file>

<file path=xl/sharedStrings.xml><?xml version="1.0" encoding="utf-8"?>
<sst xmlns="http://schemas.openxmlformats.org/spreadsheetml/2006/main" count="148" uniqueCount="111">
  <si>
    <t>TÊN NGÀNH</t>
  </si>
  <si>
    <t>Đơn vị</t>
  </si>
  <si>
    <t>NÔNG LÂM NGƯ NGHIỆP</t>
  </si>
  <si>
    <t>Trồng trọt</t>
  </si>
  <si>
    <t>Thóc</t>
  </si>
  <si>
    <t>Nghìn tấn</t>
  </si>
  <si>
    <t>Ngô</t>
  </si>
  <si>
    <t>Sắn</t>
  </si>
  <si>
    <t>Khoai</t>
  </si>
  <si>
    <t>Lạc vỏ</t>
  </si>
  <si>
    <t>Cao su</t>
  </si>
  <si>
    <t>Hồ tiêu</t>
  </si>
  <si>
    <t>Tấn</t>
  </si>
  <si>
    <t>Chăn nuôi</t>
  </si>
  <si>
    <t>Lâm nghiệp</t>
  </si>
  <si>
    <t>Khai thác gỗ và lâm sản khác</t>
  </si>
  <si>
    <t>Thủy sản</t>
  </si>
  <si>
    <t>Thủy sản khai thác</t>
  </si>
  <si>
    <t>Thủy sản nuôi trồng</t>
  </si>
  <si>
    <t>CÔNG NGHIỆP XÂY DỰNG</t>
  </si>
  <si>
    <t>Công nghiệp</t>
  </si>
  <si>
    <t>Khai khoáng</t>
  </si>
  <si>
    <t>Đá hộc, đá vôi</t>
  </si>
  <si>
    <t>Đá xây dựng khác</t>
  </si>
  <si>
    <t>Công nghiệp chế biến, chế tạo</t>
  </si>
  <si>
    <t>Tôm đông lạnh</t>
  </si>
  <si>
    <t>Bia</t>
  </si>
  <si>
    <t>Sợi</t>
  </si>
  <si>
    <t>Áo quần may mặc</t>
  </si>
  <si>
    <t>Quần áo lót</t>
  </si>
  <si>
    <t>Giày dép da</t>
  </si>
  <si>
    <t>Thuốc viên</t>
  </si>
  <si>
    <t>Vỏ lon (30mg/lon)</t>
  </si>
  <si>
    <t>Gạch ốp lát</t>
  </si>
  <si>
    <t>Men Frit</t>
  </si>
  <si>
    <t>Clanhke</t>
  </si>
  <si>
    <t>Xi măng</t>
  </si>
  <si>
    <t>Ô tô</t>
  </si>
  <si>
    <t>Sản xuất và phân phối điện, khí đốt, nước nóng, hơi nước và điều hoà không khí</t>
  </si>
  <si>
    <t>Điện thương phẩm</t>
  </si>
  <si>
    <t>Cung cấp nước; hoạt động quản lý và xử lý rác thải, nước thải</t>
  </si>
  <si>
    <t>1000 m3</t>
  </si>
  <si>
    <t>1000 Tấn</t>
  </si>
  <si>
    <t>1000 lít</t>
  </si>
  <si>
    <t>1000 cái</t>
  </si>
  <si>
    <t>1000 đôi</t>
  </si>
  <si>
    <t>triệu trang</t>
  </si>
  <si>
    <t>1000 viên</t>
  </si>
  <si>
    <t>1000 m2</t>
  </si>
  <si>
    <t>chiếc</t>
  </si>
  <si>
    <t>Triệu kwh</t>
  </si>
  <si>
    <t>II</t>
  </si>
  <si>
    <t>I</t>
  </si>
  <si>
    <t>"</t>
  </si>
  <si>
    <t>Cung cấp nước sạch</t>
  </si>
  <si>
    <t>Nghìn m3</t>
  </si>
  <si>
    <t>Sản phẩm in</t>
  </si>
  <si>
    <t>DỊCH VỤ</t>
  </si>
  <si>
    <t>Tỷ đồng</t>
  </si>
  <si>
    <t>TH cả năm</t>
  </si>
  <si>
    <t>Vỏ bào, dăm gỗ</t>
  </si>
  <si>
    <t>Tổng đàn trâu (trung bình)</t>
  </si>
  <si>
    <t>Tổng đàn bò (trung bình)</t>
  </si>
  <si>
    <t>Tổng đàn lợn (trung bình)</t>
  </si>
  <si>
    <t>Đàn gia cầm</t>
  </si>
  <si>
    <t>con</t>
  </si>
  <si>
    <t>1000 con</t>
  </si>
  <si>
    <t>Tổng mức bán lẻ hàng hóa và dịch vụ tiêu dùng</t>
  </si>
  <si>
    <t>Tổng lượt khách du lịch</t>
  </si>
  <si>
    <r>
      <t>10</t>
    </r>
    <r>
      <rPr>
        <vertAlign val="superscript"/>
        <sz val="14"/>
        <rFont val="Times New Roman"/>
        <family val="1"/>
      </rPr>
      <t>3</t>
    </r>
    <r>
      <rPr>
        <sz val="14"/>
        <rFont val="Times New Roman"/>
        <family val="1"/>
      </rPr>
      <t xml:space="preserve"> khách</t>
    </r>
  </si>
  <si>
    <t>Tổng lượt khách du lịch - tham quan</t>
  </si>
  <si>
    <t>Mặt hàng xuất khẩu chủ yếu</t>
  </si>
  <si>
    <t>- Sản phẩm gỗ</t>
  </si>
  <si>
    <t>1000 USD</t>
  </si>
  <si>
    <t>- Xơ, sợi dệt</t>
  </si>
  <si>
    <t>- Hàng dệt may</t>
  </si>
  <si>
    <t>- Hàng thủy sản</t>
  </si>
  <si>
    <t>Mặt hàng nhập khẩu chủ yếu</t>
  </si>
  <si>
    <t>- Nguyên liệu vật tư dệt, may</t>
  </si>
  <si>
    <t>- Máy móc, thiết bị và phụ tùng khác</t>
  </si>
  <si>
    <t>TH</t>
  </si>
  <si>
    <t>6 tháng</t>
  </si>
  <si>
    <t>KH</t>
  </si>
  <si>
    <t>TH 6 tháng</t>
  </si>
  <si>
    <t>ước 6 tháng</t>
  </si>
  <si>
    <t>Tổng mức bán lẻ</t>
  </si>
  <si>
    <t xml:space="preserve">Doanh thu dịch vụ lưu trú, ăn uống </t>
  </si>
  <si>
    <t xml:space="preserve">                 Dịch vụ ăn uống</t>
  </si>
  <si>
    <t>Doanh thu dịch vụ lữ hành</t>
  </si>
  <si>
    <t xml:space="preserve">                 Khách nội địa</t>
  </si>
  <si>
    <t>Tổng lượt khách lưu trú</t>
  </si>
  <si>
    <r>
      <rPr>
        <i/>
        <sz val="14"/>
        <rFont val="Times New Roman"/>
        <family val="1"/>
      </rPr>
      <t xml:space="preserve">Trong đó: </t>
    </r>
    <r>
      <rPr>
        <sz val="14"/>
        <rFont val="Times New Roman"/>
        <family val="1"/>
      </rPr>
      <t xml:space="preserve">Dịch vụ lưu trú </t>
    </r>
  </si>
  <si>
    <r>
      <rPr>
        <i/>
        <sz val="14"/>
        <rFont val="Times New Roman"/>
        <family val="1"/>
      </rPr>
      <t xml:space="preserve">Trong đó: </t>
    </r>
    <r>
      <rPr>
        <sz val="14"/>
        <rFont val="Times New Roman"/>
        <family val="1"/>
      </rPr>
      <t>Khách quốc tê</t>
    </r>
  </si>
  <si>
    <t>Stt</t>
  </si>
  <si>
    <t>Điện sản xuất</t>
  </si>
  <si>
    <t>Xây dựng</t>
  </si>
  <si>
    <t>III</t>
  </si>
  <si>
    <t>Giá trị xuất khẩu</t>
  </si>
  <si>
    <t>Giá trị nhập khẩu</t>
  </si>
  <si>
    <t>Phụ lục 2: MỘT SỐ CHỈ TIÊU NÔNG NGHIỆP, CÔNG NGHIỆP, DỊCH VỤ</t>
  </si>
  <si>
    <t>Diện tích sàn xây dựng nhà ở hoàn thành</t>
  </si>
  <si>
    <r>
      <t>m</t>
    </r>
    <r>
      <rPr>
        <vertAlign val="superscript"/>
        <sz val="14"/>
        <color rgb="FF000000"/>
        <rFont val="Times New Roman"/>
        <family val="1"/>
      </rPr>
      <t>2</t>
    </r>
  </si>
  <si>
    <t>Tổng số căn hộ và nhà ở xã hội hoàn thành</t>
  </si>
  <si>
    <t>căn hộ/</t>
  </si>
  <si>
    <t>Tổng diện tích căn hộ và nhà ở xã hội hoàn thành</t>
  </si>
  <si>
    <t>Số lượng nhà ở hiện có và sử dụng</t>
  </si>
  <si>
    <t>nhà</t>
  </si>
  <si>
    <t>Tổng diện tích nhà ở hiện có và sử dụng</t>
  </si>
  <si>
    <t>Diện tích nhà ở bình quân/người</t>
  </si>
  <si>
    <t>Diện tích nhà ở bình quân/người tại đô thị</t>
  </si>
  <si>
    <t>Diện tích nhà ở bình quân/người tại nông thôn</t>
  </si>
</sst>
</file>

<file path=xl/styles.xml><?xml version="1.0" encoding="utf-8"?>
<styleSheet xmlns="http://schemas.openxmlformats.org/spreadsheetml/2006/main">
  <numFmts count="6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&quot;$&quot;* #,##0_-;\-&quot;$&quot;* #,##0_-;_-&quot;$&quot;* &quot;-&quot;_-;_-@_-"/>
    <numFmt numFmtId="166" formatCode="_-* #,##0\ _m_k_-;\-* #,##0\ _m_k_-;_-* &quot;-&quot;\ _m_k_-;_-@_-"/>
    <numFmt numFmtId="167" formatCode="_-* #,##0\ &quot;mk&quot;_-;\-* #,##0\ &quot;mk&quot;_-;_-* &quot;-&quot;\ &quot;mk&quot;_-;_-@_-"/>
    <numFmt numFmtId="168" formatCode="_ * #,##0.00_ ;_ * \-#,##0.00_ ;_ * &quot;-&quot;??_ ;_ @_ "/>
    <numFmt numFmtId="169" formatCode="_-* #,##0_-;\-* #,##0_-;_-* &quot;-&quot;_-;_-@_-"/>
    <numFmt numFmtId="170" formatCode="_-* ###,0&quot;.&quot;00_-;\-* ###,0&quot;.&quot;00_-;_-* &quot;-&quot;??_-;_-@_-"/>
    <numFmt numFmtId="171" formatCode="_-* #,##0.00_-;\-* #,##0.00_-;_-* &quot;-&quot;??_-;_-@_-"/>
    <numFmt numFmtId="172" formatCode="_(* ###,0&quot;.&quot;00_);_(* \(###,0&quot;.&quot;00\);_(* &quot;-&quot;??_);_(@_)"/>
    <numFmt numFmtId="173" formatCode="&quot;SFr.&quot;\ ###,0&quot;.&quot;00;[Red]&quot;SFr.&quot;\ \-###,0&quot;.&quot;00"/>
    <numFmt numFmtId="174" formatCode="&quot;\&quot;#,##0.00;[Red]&quot;\&quot;\-#,##0.00"/>
    <numFmt numFmtId="175" formatCode="_ &quot;SFr.&quot;\ * #,##0_ ;_ &quot;SFr.&quot;\ * \-#,##0_ ;_ &quot;SFr.&quot;\ * &quot;-&quot;_ ;_ @_ "/>
    <numFmt numFmtId="176" formatCode="_ * #,##0_ ;_ * \-#,##0_ ;_ * &quot;-&quot;_ ;_ @_ "/>
    <numFmt numFmtId="177" formatCode="_ * ###,0&quot;.&quot;00_ ;_ * \-###,0&quot;.&quot;00_ ;_ * &quot;-&quot;??_ ;_ @_ "/>
    <numFmt numFmtId="178" formatCode="_-&quot;L.&quot;\ * #,##0.00_-;\-&quot;L.&quot;\ * #,##0.00_-;_-&quot;L.&quot;\ * &quot;-&quot;??_-;_-@_-"/>
    <numFmt numFmtId="179" formatCode="#,##0.000"/>
    <numFmt numFmtId="180" formatCode="_-* ###,0&quot;.&quot;00\ &quot;F&quot;_-;\-* ###,0&quot;.&quot;00\ &quot;F&quot;_-;_-* &quot;-&quot;??\ &quot;F&quot;_-;_-@_-"/>
    <numFmt numFmtId="181" formatCode="###\ ###\ ##0&quot;.&quot;0000"/>
    <numFmt numFmtId="182" formatCode="\$#,##0\ ;\(\$#,##0\)"/>
    <numFmt numFmtId="183" formatCode="###\ ###\ ##0&quot;.&quot;000"/>
    <numFmt numFmtId="184" formatCode="0.000"/>
    <numFmt numFmtId="185" formatCode="_-* #,##0\ _D_M_-;\-* #,##0\ _D_M_-;_-* &quot;-&quot;\ _D_M_-;_-@_-"/>
    <numFmt numFmtId="186" formatCode="_-* #,##0.00\ _D_M_-;\-* #,##0.00\ _D_M_-;_-* &quot;-&quot;??\ _D_M_-;_-@_-"/>
    <numFmt numFmtId="187" formatCode="###\ ###\ ###&quot;.&quot;00"/>
    <numFmt numFmtId="188" formatCode="#,##0\ &quot;$&quot;_);[Red]\(#,##0\ &quot;$&quot;\)"/>
    <numFmt numFmtId="189" formatCode="&quot;$&quot;###,0&quot;.&quot;00_);[Red]\(&quot;$&quot;###,0&quot;.&quot;00\)"/>
    <numFmt numFmtId="190" formatCode="&quot;\&quot;#,##0;[Red]\-&quot;\&quot;#,##0"/>
    <numFmt numFmtId="191" formatCode="&quot;\&quot;#,##0.00;\-&quot;\&quot;#,##0.00"/>
    <numFmt numFmtId="192" formatCode="&quot;£&quot;#,##0;[Red]\-&quot;£&quot;#,##0"/>
    <numFmt numFmtId="193" formatCode="###,0&quot;.&quot;00\ \ "/>
    <numFmt numFmtId="194" formatCode="#,##0.00\ &quot;F&quot;;\-#,##0.00\ &quot;F&quot;"/>
    <numFmt numFmtId="195" formatCode="[$-409]d\-mmm\-yyyy;@"/>
    <numFmt numFmtId="196" formatCode="&quot;£&quot;#,##0;\-&quot;£&quot;#,##0"/>
    <numFmt numFmtId="197" formatCode="###,0&quot;.&quot;00\ \ \ \ "/>
    <numFmt numFmtId="198" formatCode="mmm\-yyyy"/>
    <numFmt numFmtId="199" formatCode="###,0&quot;.&quot;00\ "/>
    <numFmt numFmtId="200" formatCode="0\ \ \ \ "/>
    <numFmt numFmtId="201" formatCode="###,0&quot;.&quot;00\ \ \ 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#,##0\ &quot;DM&quot;;\-#,##0\ &quot;DM&quot;"/>
    <numFmt numFmtId="205" formatCode="0.000%"/>
    <numFmt numFmtId="206" formatCode="&quot;￥&quot;#,##0;&quot;￥&quot;\-#,##0"/>
    <numFmt numFmtId="207" formatCode="00.000"/>
    <numFmt numFmtId="208" formatCode="&quot;$&quot;#,##0;[Red]\-&quot;$&quot;#,##0"/>
    <numFmt numFmtId="209" formatCode="_-&quot;$&quot;* #,##0.00_-;\-&quot;$&quot;* #,##0.00_-;_-&quot;$&quot;* &quot;-&quot;??_-;_-@_-"/>
    <numFmt numFmtId="210" formatCode="0.0"/>
    <numFmt numFmtId="211" formatCode="_-* #,##0\ _P_t_s_-;\-* #,##0\ _P_t_s_-;_-* &quot;-&quot;\ _P_t_s_-;_-@_-"/>
    <numFmt numFmtId="212" formatCode="0.0000000"/>
    <numFmt numFmtId="213" formatCode="&quot;$&quot;#,##0.00;[Red]\-&quot;$&quot;#,##0.00"/>
    <numFmt numFmtId="214" formatCode="#,##0&quot; F&quot;;\-#,##0&quot; F&quot;"/>
    <numFmt numFmtId="215" formatCode="_-* #,##0.0\ _F_-;\-* #,##0.0\ _F_-;_-* &quot;-&quot;??\ _F_-;_-@_-"/>
    <numFmt numFmtId="216" formatCode="_-* #,##0\ _F_-;\-* #,##0\ _F_-;_-* &quot;-&quot;\ _F_-;_-@_-"/>
    <numFmt numFmtId="217" formatCode="#,###,###.00"/>
    <numFmt numFmtId="218" formatCode="#,###,###,###.00"/>
    <numFmt numFmtId="219" formatCode="_(* #,##0.0_);_(* \(#,##0.0\);_(* &quot;-&quot;??_);_(@_)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3"/>
      <color theme="1"/>
      <name val="Times New Roman"/>
      <family val="2"/>
    </font>
    <font>
      <sz val="13"/>
      <color indexed="8"/>
      <name val="Times New Roman"/>
      <family val="2"/>
    </font>
    <font>
      <sz val="12"/>
      <name val="VNI-Times"/>
    </font>
    <font>
      <sz val="10"/>
      <name val=".VnArial"/>
      <family val="1"/>
    </font>
    <font>
      <sz val="16"/>
      <name val="AngsanaUPC"/>
      <family val="3"/>
    </font>
    <font>
      <sz val="12"/>
      <name val="????"/>
      <charset val="136"/>
    </font>
    <font>
      <sz val="11"/>
      <name val="??"/>
      <family val="3"/>
      <charset val="129"/>
    </font>
    <font>
      <sz val="12"/>
      <name val="???"/>
      <family val="1"/>
    </font>
    <font>
      <sz val="10"/>
      <name val="VNI-Times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1"/>
      <color indexed="9"/>
      <name val="Calibri"/>
      <family val="2"/>
    </font>
    <font>
      <sz val="11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1"/>
      <name val="µ¸¿ò"/>
      <charset val="129"/>
    </font>
    <font>
      <sz val="12"/>
      <name val=".VnArial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2"/>
      <color theme="1"/>
      <name val="Times New Roman"/>
      <family val="2"/>
    </font>
    <font>
      <sz val="13"/>
      <name val="VNI-Times"/>
    </font>
    <font>
      <sz val="12"/>
      <name val=".VnTime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b/>
      <sz val="14"/>
      <name val=".VnTimeH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Calibri"/>
      <family val="2"/>
    </font>
    <font>
      <sz val="13"/>
      <name val=".VnTime"/>
      <family val="2"/>
    </font>
    <font>
      <sz val="7"/>
      <name val="Small Fonts"/>
      <family val="2"/>
    </font>
    <font>
      <sz val="11"/>
      <name val="VNI-Times"/>
    </font>
    <font>
      <sz val="11"/>
      <name val="Tahoma"/>
      <family val="2"/>
    </font>
    <font>
      <sz val="11"/>
      <name val="–¾’©"/>
      <family val="1"/>
      <charset val="128"/>
    </font>
    <font>
      <b/>
      <sz val="11"/>
      <color indexed="63"/>
      <name val="Calibri"/>
      <family val="2"/>
    </font>
    <font>
      <sz val="14"/>
      <name val=".VnArial Narrow"/>
      <family val="2"/>
    </font>
    <font>
      <sz val="11"/>
      <color indexed="32"/>
      <name val="VNI-Times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0"/>
      <name val=".VnArial"/>
      <family val="2"/>
    </font>
    <font>
      <sz val="11"/>
      <name val=".VnArial Narrow"/>
      <family val="2"/>
    </font>
    <font>
      <b/>
      <sz val="10"/>
      <name val="VNI-Univer"/>
    </font>
    <font>
      <sz val="10"/>
      <color indexed="8"/>
      <name val="Arial"/>
      <family val="2"/>
    </font>
    <font>
      <sz val="10"/>
      <name val="VNI-Univer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VNI-Helve-Condense"/>
    </font>
    <font>
      <sz val="14"/>
      <name val="VnTime"/>
      <family val="2"/>
    </font>
    <font>
      <b/>
      <sz val="10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4"/>
      <name val=".VnTime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3"/>
    </font>
    <font>
      <sz val="10"/>
      <name val="굴림체"/>
      <family val="3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3"/>
      <name val="Times New Roman"/>
      <family val="1"/>
    </font>
    <font>
      <sz val="11"/>
      <name val="??"/>
      <family val="3"/>
    </font>
    <font>
      <sz val="11"/>
      <name val="VNtimes New Roman"/>
      <family val="2"/>
    </font>
    <font>
      <sz val="11"/>
      <name val=".VnArial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</font>
    <font>
      <sz val="11"/>
      <color theme="1"/>
      <name val="Times New Roman"/>
      <family val="2"/>
      <charset val="163"/>
    </font>
    <font>
      <sz val="14"/>
      <color theme="1"/>
      <name val="Calibri"/>
      <family val="2"/>
      <scheme val="minor"/>
    </font>
    <font>
      <b/>
      <sz val="14"/>
      <color theme="0"/>
      <name val="Times New Roman"/>
      <family val="1"/>
    </font>
    <font>
      <i/>
      <sz val="14"/>
      <name val="Times New Roman"/>
      <family val="1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vertAlign val="superscript"/>
      <sz val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vertAlign val="superscript"/>
      <sz val="14"/>
      <color rgb="FF00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2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16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9" fontId="6" fillId="0" borderId="0" applyFont="0" applyFill="0" applyBorder="0" applyAlignment="0" applyProtection="0"/>
    <xf numFmtId="42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" fontId="13" fillId="0" borderId="6" applyBorder="0" applyAlignment="0">
      <alignment horizontal="center"/>
    </xf>
    <xf numFmtId="0" fontId="14" fillId="2" borderId="0"/>
    <xf numFmtId="9" fontId="15" fillId="0" borderId="0" applyBorder="0" applyAlignment="0" applyProtection="0"/>
    <xf numFmtId="0" fontId="16" fillId="2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2" borderId="0"/>
    <xf numFmtId="0" fontId="19" fillId="0" borderId="0">
      <alignment wrapTex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0" borderId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0" borderId="8">
      <alignment horizontal="center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173" fontId="2" fillId="0" borderId="0" applyFont="0" applyFill="0" applyBorder="0" applyAlignment="0" applyProtection="0"/>
    <xf numFmtId="0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3" fillId="0" borderId="0"/>
    <xf numFmtId="0" fontId="27" fillId="0" borderId="0"/>
    <xf numFmtId="0" fontId="23" fillId="0" borderId="0"/>
    <xf numFmtId="0" fontId="28" fillId="0" borderId="0"/>
    <xf numFmtId="0" fontId="2" fillId="0" borderId="0" applyFill="0" applyBorder="0" applyAlignment="0"/>
    <xf numFmtId="178" fontId="29" fillId="0" borderId="0" applyFill="0" applyBorder="0" applyAlignment="0"/>
    <xf numFmtId="179" fontId="29" fillId="0" borderId="0" applyFill="0" applyBorder="0" applyAlignment="0"/>
    <xf numFmtId="0" fontId="30" fillId="21" borderId="9" applyNumberFormat="0" applyAlignment="0" applyProtection="0"/>
    <xf numFmtId="0" fontId="30" fillId="21" borderId="9" applyNumberFormat="0" applyAlignment="0" applyProtection="0"/>
    <xf numFmtId="0" fontId="30" fillId="21" borderId="9" applyNumberFormat="0" applyAlignment="0" applyProtection="0"/>
    <xf numFmtId="0" fontId="31" fillId="0" borderId="0"/>
    <xf numFmtId="180" fontId="12" fillId="0" borderId="0" applyFont="0" applyFill="0" applyBorder="0" applyAlignment="0" applyProtection="0"/>
    <xf numFmtId="0" fontId="32" fillId="22" borderId="10" applyNumberFormat="0" applyAlignment="0" applyProtection="0"/>
    <xf numFmtId="0" fontId="32" fillId="22" borderId="10" applyNumberFormat="0" applyAlignment="0" applyProtection="0"/>
    <xf numFmtId="0" fontId="32" fillId="22" borderId="10" applyNumberFormat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4" fillId="0" borderId="0"/>
    <xf numFmtId="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34" fillId="0" borderId="0"/>
    <xf numFmtId="184" fontId="35" fillId="0" borderId="11"/>
    <xf numFmtId="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4" fillId="0" borderId="0"/>
    <xf numFmtId="0" fontId="2" fillId="0" borderId="0" applyFill="0" applyBorder="0" applyAlignment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38" fontId="38" fillId="23" borderId="0" applyNumberFormat="0" applyBorder="0" applyAlignment="0" applyProtection="0"/>
    <xf numFmtId="0" fontId="39" fillId="0" borderId="0">
      <alignment horizontal="left"/>
    </xf>
    <xf numFmtId="0" fontId="40" fillId="0" borderId="12" applyNumberFormat="0" applyAlignment="0" applyProtection="0">
      <alignment horizontal="left" vertical="center"/>
    </xf>
    <xf numFmtId="0" fontId="40" fillId="0" borderId="3">
      <alignment horizontal="left" vertical="center"/>
    </xf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Protection="0"/>
    <xf numFmtId="0" fontId="40" fillId="0" borderId="0" applyProtection="0"/>
    <xf numFmtId="49" fontId="45" fillId="0" borderId="6">
      <alignment vertical="center"/>
    </xf>
    <xf numFmtId="169" fontId="12" fillId="0" borderId="0" applyFont="0" applyFill="0" applyBorder="0" applyAlignment="0" applyProtection="0"/>
    <xf numFmtId="10" fontId="38" fillId="23" borderId="6" applyNumberFormat="0" applyBorder="0" applyAlignment="0" applyProtection="0"/>
    <xf numFmtId="0" fontId="46" fillId="8" borderId="9" applyNumberFormat="0" applyAlignment="0" applyProtection="0"/>
    <xf numFmtId="0" fontId="46" fillId="8" borderId="9" applyNumberFormat="0" applyAlignment="0" applyProtection="0"/>
    <xf numFmtId="0" fontId="46" fillId="8" borderId="9" applyNumberFormat="0" applyAlignment="0" applyProtection="0"/>
    <xf numFmtId="0" fontId="2" fillId="0" borderId="0" applyFill="0" applyBorder="0" applyAlignment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9" fillId="0" borderId="17"/>
    <xf numFmtId="188" fontId="48" fillId="0" borderId="0" applyFont="0" applyFill="0" applyBorder="0" applyAlignment="0" applyProtection="0"/>
    <xf numFmtId="189" fontId="48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50" fillId="0" borderId="0" applyNumberFormat="0" applyFont="0" applyFill="0" applyAlignment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0" borderId="6"/>
    <xf numFmtId="0" fontId="27" fillId="0" borderId="0"/>
    <xf numFmtId="0" fontId="35" fillId="0" borderId="0">
      <alignment horizontal="left"/>
    </xf>
    <xf numFmtId="37" fontId="53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1" fillId="0" borderId="0"/>
    <xf numFmtId="0" fontId="55" fillId="0" borderId="0"/>
    <xf numFmtId="0" fontId="2" fillId="0" borderId="0"/>
    <xf numFmtId="0" fontId="2" fillId="25" borderId="18" applyNumberFormat="0" applyFont="0" applyAlignment="0" applyProtection="0"/>
    <xf numFmtId="0" fontId="2" fillId="25" borderId="18" applyNumberFormat="0" applyFont="0" applyAlignment="0" applyProtection="0"/>
    <xf numFmtId="0" fontId="2" fillId="25" borderId="18" applyNumberFormat="0" applyFont="0" applyAlignment="0" applyProtection="0"/>
    <xf numFmtId="171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27" fillId="0" borderId="0"/>
    <xf numFmtId="0" fontId="57" fillId="21" borderId="19" applyNumberFormat="0" applyAlignment="0" applyProtection="0"/>
    <xf numFmtId="0" fontId="57" fillId="21" borderId="19" applyNumberFormat="0" applyAlignment="0" applyProtection="0"/>
    <xf numFmtId="0" fontId="57" fillId="21" borderId="19" applyNumberFormat="0" applyAlignment="0" applyProtection="0"/>
    <xf numFmtId="164" fontId="58" fillId="0" borderId="7" applyFont="0" applyBorder="0" applyAlignment="0"/>
    <xf numFmtId="10" fontId="2" fillId="0" borderId="0" applyFont="0" applyFill="0" applyBorder="0" applyAlignment="0" applyProtection="0"/>
    <xf numFmtId="9" fontId="48" fillId="0" borderId="20" applyNumberFormat="0" applyBorder="0"/>
    <xf numFmtId="0" fontId="2" fillId="0" borderId="0" applyFill="0" applyBorder="0" applyAlignment="0"/>
    <xf numFmtId="169" fontId="1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3" fontId="6" fillId="0" borderId="0"/>
    <xf numFmtId="42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92" fontId="29" fillId="0" borderId="0" applyFill="0" applyBorder="0" applyAlignment="0" applyProtection="0"/>
    <xf numFmtId="42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59" fillId="0" borderId="0"/>
    <xf numFmtId="0" fontId="60" fillId="0" borderId="0"/>
    <xf numFmtId="0" fontId="61" fillId="0" borderId="0">
      <alignment horizontal="center"/>
    </xf>
    <xf numFmtId="0" fontId="62" fillId="0" borderId="5">
      <alignment horizontal="center" vertical="center"/>
    </xf>
    <xf numFmtId="0" fontId="63" fillId="0" borderId="6" applyAlignment="0">
      <alignment horizontal="center" vertical="center" wrapText="1"/>
    </xf>
    <xf numFmtId="0" fontId="64" fillId="0" borderId="6">
      <alignment horizontal="center" vertical="center" wrapText="1"/>
    </xf>
    <xf numFmtId="3" fontId="65" fillId="0" borderId="0"/>
    <xf numFmtId="0" fontId="66" fillId="0" borderId="21"/>
    <xf numFmtId="0" fontId="49" fillId="0" borderId="0"/>
    <xf numFmtId="193" fontId="12" fillId="0" borderId="2">
      <alignment horizontal="right" vertical="center"/>
    </xf>
    <xf numFmtId="194" fontId="52" fillId="0" borderId="2">
      <alignment horizontal="right" vertical="center"/>
    </xf>
    <xf numFmtId="195" fontId="29" fillId="0" borderId="2">
      <alignment horizontal="right" vertical="center"/>
    </xf>
    <xf numFmtId="193" fontId="12" fillId="0" borderId="2">
      <alignment horizontal="right" vertical="center"/>
    </xf>
    <xf numFmtId="196" fontId="52" fillId="0" borderId="2">
      <alignment horizontal="right" vertical="center"/>
    </xf>
    <xf numFmtId="197" fontId="67" fillId="2" borderId="22" applyFont="0" applyFill="0" applyBorder="0"/>
    <xf numFmtId="198" fontId="29" fillId="2" borderId="22" applyFont="0" applyFill="0" applyBorder="0"/>
    <xf numFmtId="197" fontId="67" fillId="2" borderId="22" applyFont="0" applyFill="0" applyBorder="0"/>
    <xf numFmtId="197" fontId="67" fillId="2" borderId="22" applyFont="0" applyFill="0" applyBorder="0"/>
    <xf numFmtId="198" fontId="29" fillId="2" borderId="22" applyFont="0" applyFill="0" applyBorder="0"/>
    <xf numFmtId="197" fontId="67" fillId="2" borderId="22" applyFont="0" applyFill="0" applyBorder="0"/>
    <xf numFmtId="49" fontId="68" fillId="0" borderId="0" applyFill="0" applyBorder="0" applyAlignment="0"/>
    <xf numFmtId="0" fontId="2" fillId="0" borderId="0" applyFill="0" applyBorder="0" applyAlignment="0"/>
    <xf numFmtId="199" fontId="69" fillId="0" borderId="2">
      <alignment horizontal="center"/>
    </xf>
    <xf numFmtId="0" fontId="52" fillId="0" borderId="0" applyNumberFormat="0" applyFill="0" applyBorder="0" applyAlignment="0" applyProtection="0"/>
    <xf numFmtId="0" fontId="70" fillId="0" borderId="0" applyFont="0">
      <alignment horizontal="centerContinuous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200" fontId="73" fillId="0" borderId="0"/>
    <xf numFmtId="201" fontId="73" fillId="0" borderId="6"/>
    <xf numFmtId="3" fontId="52" fillId="0" borderId="0" applyNumberFormat="0" applyBorder="0" applyAlignment="0" applyProtection="0">
      <alignment horizontal="centerContinuous"/>
      <protection locked="0"/>
    </xf>
    <xf numFmtId="3" fontId="74" fillId="0" borderId="0">
      <protection locked="0"/>
    </xf>
    <xf numFmtId="5" fontId="75" fillId="0" borderId="1">
      <alignment horizontal="left" vertical="top"/>
    </xf>
    <xf numFmtId="0" fontId="76" fillId="0" borderId="4">
      <alignment horizontal="left" vertical="center"/>
    </xf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8" fillId="0" borderId="24" applyFont="0" applyBorder="0" applyAlignment="0">
      <alignment horizont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0" fontId="50" fillId="0" borderId="0"/>
    <xf numFmtId="169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04" fontId="83" fillId="0" borderId="0" applyFont="0" applyFill="0" applyBorder="0" applyAlignment="0" applyProtection="0"/>
    <xf numFmtId="205" fontId="83" fillId="0" borderId="0" applyFont="0" applyFill="0" applyBorder="0" applyAlignment="0" applyProtection="0"/>
    <xf numFmtId="206" fontId="83" fillId="0" borderId="0" applyFont="0" applyFill="0" applyBorder="0" applyAlignment="0" applyProtection="0"/>
    <xf numFmtId="207" fontId="83" fillId="0" borderId="0" applyFont="0" applyFill="0" applyBorder="0" applyAlignment="0" applyProtection="0"/>
    <xf numFmtId="0" fontId="84" fillId="0" borderId="0"/>
    <xf numFmtId="0" fontId="85" fillId="0" borderId="0"/>
    <xf numFmtId="165" fontId="82" fillId="0" borderId="0" applyFont="0" applyFill="0" applyBorder="0" applyAlignment="0" applyProtection="0"/>
    <xf numFmtId="208" fontId="86" fillId="0" borderId="0" applyFont="0" applyFill="0" applyBorder="0" applyAlignment="0" applyProtection="0"/>
    <xf numFmtId="209" fontId="82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3" fillId="0" borderId="0">
      <alignment vertical="center"/>
    </xf>
    <xf numFmtId="0" fontId="2" fillId="0" borderId="0"/>
    <xf numFmtId="0" fontId="98" fillId="0" borderId="0"/>
    <xf numFmtId="0" fontId="1" fillId="0" borderId="0"/>
    <xf numFmtId="0" fontId="1" fillId="0" borderId="0"/>
    <xf numFmtId="0" fontId="2" fillId="0" borderId="0"/>
    <xf numFmtId="0" fontId="96" fillId="0" borderId="0"/>
    <xf numFmtId="0" fontId="17" fillId="0" borderId="0"/>
    <xf numFmtId="0" fontId="20" fillId="0" borderId="0"/>
    <xf numFmtId="0" fontId="17" fillId="0" borderId="0"/>
    <xf numFmtId="43" fontId="2" fillId="0" borderId="0" applyFont="0" applyFill="0" applyBorder="0" applyAlignment="0" applyProtection="0"/>
    <xf numFmtId="217" fontId="35" fillId="0" borderId="0"/>
    <xf numFmtId="216" fontId="35" fillId="0" borderId="2">
      <alignment horizontal="center"/>
    </xf>
    <xf numFmtId="218" fontId="35" fillId="0" borderId="6"/>
    <xf numFmtId="0" fontId="2" fillId="0" borderId="0"/>
    <xf numFmtId="0" fontId="17" fillId="0" borderId="0"/>
    <xf numFmtId="0" fontId="92" fillId="0" borderId="0"/>
    <xf numFmtId="0" fontId="2" fillId="0" borderId="0"/>
    <xf numFmtId="211" fontId="35" fillId="0" borderId="0" applyFont="0" applyFill="0" applyBorder="0" applyAlignment="0" applyProtection="0"/>
    <xf numFmtId="0" fontId="22" fillId="26" borderId="0" applyNumberForma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5" fillId="0" borderId="0"/>
    <xf numFmtId="0" fontId="1" fillId="0" borderId="0"/>
    <xf numFmtId="210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41" fontId="65" fillId="0" borderId="0"/>
    <xf numFmtId="0" fontId="2" fillId="0" borderId="0"/>
    <xf numFmtId="0" fontId="2" fillId="0" borderId="0"/>
    <xf numFmtId="204" fontId="93" fillId="0" borderId="0" applyFont="0" applyFill="0" applyBorder="0" applyAlignment="0" applyProtection="0"/>
    <xf numFmtId="0" fontId="2" fillId="0" borderId="0"/>
    <xf numFmtId="43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213" fontId="95" fillId="0" borderId="0" applyFont="0" applyFill="0" applyBorder="0" applyAlignment="0" applyProtection="0"/>
    <xf numFmtId="214" fontId="94" fillId="0" borderId="0"/>
    <xf numFmtId="0" fontId="96" fillId="0" borderId="0"/>
    <xf numFmtId="0" fontId="96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96" fillId="0" borderId="0"/>
    <xf numFmtId="0" fontId="3" fillId="0" borderId="0"/>
    <xf numFmtId="0" fontId="1" fillId="0" borderId="0"/>
    <xf numFmtId="0" fontId="2" fillId="0" borderId="0"/>
    <xf numFmtId="215" fontId="35" fillId="0" borderId="2">
      <alignment horizontal="right" vertical="center"/>
    </xf>
    <xf numFmtId="0" fontId="5" fillId="0" borderId="0"/>
    <xf numFmtId="0" fontId="17" fillId="0" borderId="0"/>
    <xf numFmtId="43" fontId="1" fillId="0" borderId="0" applyFont="0" applyFill="0" applyBorder="0" applyAlignment="0" applyProtection="0"/>
    <xf numFmtId="0" fontId="1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35" fillId="0" borderId="0"/>
    <xf numFmtId="0" fontId="2" fillId="0" borderId="0"/>
    <xf numFmtId="1" fontId="35" fillId="0" borderId="0"/>
    <xf numFmtId="0" fontId="2" fillId="0" borderId="0"/>
    <xf numFmtId="0" fontId="2" fillId="0" borderId="0"/>
  </cellStyleXfs>
  <cellXfs count="98">
    <xf numFmtId="0" fontId="0" fillId="0" borderId="0" xfId="0"/>
    <xf numFmtId="49" fontId="88" fillId="0" borderId="6" xfId="3" applyNumberFormat="1" applyFont="1" applyFill="1" applyBorder="1" applyAlignment="1">
      <alignment horizontal="center" vertical="center" wrapText="1"/>
    </xf>
    <xf numFmtId="164" fontId="88" fillId="0" borderId="6" xfId="1" applyNumberFormat="1" applyFont="1" applyFill="1" applyBorder="1" applyAlignment="1">
      <alignment horizontal="center" vertical="center" wrapText="1"/>
    </xf>
    <xf numFmtId="0" fontId="99" fillId="0" borderId="0" xfId="0" applyFont="1" applyFill="1" applyAlignment="1">
      <alignment wrapText="1"/>
    </xf>
    <xf numFmtId="0" fontId="99" fillId="0" borderId="0" xfId="0" applyFont="1" applyFill="1" applyAlignment="1"/>
    <xf numFmtId="0" fontId="99" fillId="0" borderId="0" xfId="0" applyFont="1" applyFill="1" applyBorder="1" applyAlignment="1"/>
    <xf numFmtId="0" fontId="90" fillId="0" borderId="7" xfId="423" quotePrefix="1" applyFont="1" applyFill="1" applyBorder="1" applyAlignment="1"/>
    <xf numFmtId="3" fontId="90" fillId="0" borderId="7" xfId="422" applyNumberFormat="1" applyFont="1" applyFill="1" applyBorder="1" applyAlignment="1"/>
    <xf numFmtId="219" fontId="89" fillId="0" borderId="7" xfId="1" applyNumberFormat="1" applyFont="1" applyFill="1" applyBorder="1" applyAlignment="1"/>
    <xf numFmtId="0" fontId="89" fillId="0" borderId="7" xfId="248" applyFont="1" applyFill="1" applyBorder="1" applyAlignment="1"/>
    <xf numFmtId="164" fontId="89" fillId="0" borderId="0" xfId="1" applyNumberFormat="1" applyFont="1" applyFill="1" applyAlignment="1"/>
    <xf numFmtId="164" fontId="89" fillId="0" borderId="7" xfId="1" applyNumberFormat="1" applyFont="1" applyFill="1" applyBorder="1" applyAlignment="1"/>
    <xf numFmtId="3" fontId="88" fillId="0" borderId="7" xfId="422" applyNumberFormat="1" applyFont="1" applyFill="1" applyBorder="1" applyAlignment="1"/>
    <xf numFmtId="0" fontId="89" fillId="0" borderId="7" xfId="0" applyFont="1" applyFill="1" applyBorder="1" applyAlignment="1"/>
    <xf numFmtId="0" fontId="90" fillId="0" borderId="7" xfId="0" applyFont="1" applyFill="1" applyBorder="1" applyAlignment="1"/>
    <xf numFmtId="1" fontId="90" fillId="0" borderId="7" xfId="422" applyFont="1" applyFill="1" applyBorder="1" applyAlignment="1"/>
    <xf numFmtId="0" fontId="89" fillId="0" borderId="0" xfId="0" applyFont="1" applyFill="1" applyAlignment="1"/>
    <xf numFmtId="179" fontId="102" fillId="0" borderId="7" xfId="0" applyNumberFormat="1" applyFont="1" applyFill="1" applyBorder="1" applyAlignment="1"/>
    <xf numFmtId="1" fontId="90" fillId="0" borderId="7" xfId="424" quotePrefix="1" applyFont="1" applyFill="1" applyBorder="1" applyAlignment="1"/>
    <xf numFmtId="1" fontId="88" fillId="0" borderId="7" xfId="422" applyFont="1" applyFill="1" applyBorder="1" applyAlignment="1"/>
    <xf numFmtId="1" fontId="90" fillId="0" borderId="7" xfId="422" quotePrefix="1" applyFont="1" applyFill="1" applyBorder="1" applyAlignment="1"/>
    <xf numFmtId="1" fontId="90" fillId="0" borderId="26" xfId="422" quotePrefix="1" applyFont="1" applyFill="1" applyBorder="1" applyAlignment="1"/>
    <xf numFmtId="3" fontId="90" fillId="0" borderId="26" xfId="422" applyNumberFormat="1" applyFont="1" applyFill="1" applyBorder="1" applyAlignment="1"/>
    <xf numFmtId="0" fontId="88" fillId="0" borderId="0" xfId="3" applyFont="1" applyFill="1" applyBorder="1" applyAlignment="1">
      <alignment wrapText="1"/>
    </xf>
    <xf numFmtId="0" fontId="90" fillId="0" borderId="0" xfId="3" applyFont="1" applyFill="1" applyBorder="1" applyAlignment="1">
      <alignment wrapText="1"/>
    </xf>
    <xf numFmtId="164" fontId="88" fillId="0" borderId="0" xfId="1" applyNumberFormat="1" applyFont="1" applyFill="1" applyBorder="1" applyAlignment="1">
      <alignment wrapText="1"/>
    </xf>
    <xf numFmtId="0" fontId="90" fillId="0" borderId="7" xfId="423" applyFont="1" applyFill="1" applyBorder="1" applyAlignment="1"/>
    <xf numFmtId="219" fontId="90" fillId="0" borderId="7" xfId="1" applyNumberFormat="1" applyFont="1" applyFill="1" applyBorder="1" applyAlignment="1">
      <alignment wrapText="1"/>
    </xf>
    <xf numFmtId="210" fontId="90" fillId="0" borderId="7" xfId="425" applyNumberFormat="1" applyFont="1" applyFill="1" applyBorder="1" applyAlignment="1"/>
    <xf numFmtId="49" fontId="90" fillId="0" borderId="7" xfId="422" applyNumberFormat="1" applyFont="1" applyFill="1" applyBorder="1" applyAlignment="1"/>
    <xf numFmtId="49" fontId="90" fillId="0" borderId="7" xfId="422" quotePrefix="1" applyNumberFormat="1" applyFont="1" applyFill="1" applyBorder="1" applyAlignment="1"/>
    <xf numFmtId="1" fontId="90" fillId="0" borderId="26" xfId="422" applyFont="1" applyFill="1" applyBorder="1" applyAlignment="1"/>
    <xf numFmtId="0" fontId="90" fillId="0" borderId="7" xfId="3" applyFont="1" applyFill="1" applyBorder="1" applyAlignment="1"/>
    <xf numFmtId="0" fontId="91" fillId="0" borderId="7" xfId="3" applyFont="1" applyFill="1" applyBorder="1" applyAlignment="1">
      <alignment wrapText="1"/>
    </xf>
    <xf numFmtId="10" fontId="90" fillId="0" borderId="7" xfId="2" applyNumberFormat="1" applyFont="1" applyFill="1" applyBorder="1" applyAlignment="1"/>
    <xf numFmtId="164" fontId="90" fillId="0" borderId="7" xfId="1" applyNumberFormat="1" applyFont="1" applyFill="1" applyBorder="1" applyAlignment="1"/>
    <xf numFmtId="0" fontId="99" fillId="0" borderId="7" xfId="0" applyFont="1" applyFill="1" applyBorder="1" applyAlignment="1"/>
    <xf numFmtId="0" fontId="90" fillId="0" borderId="7" xfId="3" applyFont="1" applyFill="1" applyBorder="1" applyAlignment="1">
      <alignment wrapText="1"/>
    </xf>
    <xf numFmtId="10" fontId="90" fillId="0" borderId="7" xfId="2" applyNumberFormat="1" applyFont="1" applyFill="1" applyBorder="1" applyAlignment="1">
      <alignment wrapText="1"/>
    </xf>
    <xf numFmtId="39" fontId="90" fillId="0" borderId="7" xfId="1" applyNumberFormat="1" applyFont="1" applyFill="1" applyBorder="1" applyAlignment="1"/>
    <xf numFmtId="164" fontId="102" fillId="0" borderId="7" xfId="1" applyNumberFormat="1" applyFont="1" applyFill="1" applyBorder="1" applyAlignment="1">
      <alignment wrapText="1"/>
    </xf>
    <xf numFmtId="43" fontId="90" fillId="0" borderId="7" xfId="1" applyFont="1" applyFill="1" applyBorder="1" applyAlignment="1"/>
    <xf numFmtId="43" fontId="102" fillId="0" borderId="7" xfId="1" applyNumberFormat="1" applyFont="1" applyFill="1" applyBorder="1" applyAlignment="1">
      <alignment wrapText="1"/>
    </xf>
    <xf numFmtId="43" fontId="90" fillId="0" borderId="7" xfId="1" applyNumberFormat="1" applyFont="1" applyFill="1" applyBorder="1" applyAlignment="1"/>
    <xf numFmtId="0" fontId="90" fillId="0" borderId="7" xfId="3" quotePrefix="1" applyFont="1" applyFill="1" applyBorder="1" applyAlignment="1"/>
    <xf numFmtId="0" fontId="88" fillId="0" borderId="7" xfId="3" applyFont="1" applyFill="1" applyBorder="1" applyAlignment="1"/>
    <xf numFmtId="39" fontId="88" fillId="0" borderId="7" xfId="1" applyNumberFormat="1" applyFont="1" applyFill="1" applyBorder="1" applyAlignment="1"/>
    <xf numFmtId="164" fontId="88" fillId="0" borderId="7" xfId="1" applyNumberFormat="1" applyFont="1" applyFill="1" applyBorder="1" applyAlignment="1"/>
    <xf numFmtId="164" fontId="102" fillId="0" borderId="7" xfId="1" applyNumberFormat="1" applyFont="1" applyFill="1" applyBorder="1" applyAlignment="1"/>
    <xf numFmtId="0" fontId="88" fillId="0" borderId="7" xfId="3" applyFont="1" applyFill="1" applyBorder="1" applyAlignment="1">
      <alignment wrapText="1"/>
    </xf>
    <xf numFmtId="43" fontId="88" fillId="0" borderId="7" xfId="1" applyFont="1" applyFill="1" applyBorder="1" applyAlignment="1"/>
    <xf numFmtId="3" fontId="90" fillId="0" borderId="7" xfId="3" applyNumberFormat="1" applyFont="1" applyFill="1" applyBorder="1" applyAlignment="1">
      <alignment wrapText="1"/>
    </xf>
    <xf numFmtId="0" fontId="91" fillId="0" borderId="7" xfId="3" applyFont="1" applyFill="1" applyBorder="1" applyAlignment="1"/>
    <xf numFmtId="164" fontId="103" fillId="0" borderId="7" xfId="1" applyNumberFormat="1" applyFont="1" applyFill="1" applyBorder="1" applyAlignment="1"/>
    <xf numFmtId="3" fontId="89" fillId="0" borderId="7" xfId="0" applyNumberFormat="1" applyFont="1" applyFill="1" applyBorder="1" applyAlignment="1"/>
    <xf numFmtId="9" fontId="89" fillId="0" borderId="7" xfId="2" applyFont="1" applyFill="1" applyBorder="1" applyAlignment="1"/>
    <xf numFmtId="164" fontId="89" fillId="0" borderId="26" xfId="1" applyNumberFormat="1" applyFont="1" applyFill="1" applyBorder="1" applyAlignment="1"/>
    <xf numFmtId="4" fontId="89" fillId="0" borderId="7" xfId="0" applyNumberFormat="1" applyFont="1" applyFill="1" applyBorder="1" applyAlignment="1"/>
    <xf numFmtId="164" fontId="102" fillId="0" borderId="7" xfId="398" applyNumberFormat="1" applyFont="1" applyFill="1" applyBorder="1" applyAlignment="1"/>
    <xf numFmtId="1" fontId="89" fillId="0" borderId="7" xfId="0" applyNumberFormat="1" applyFont="1" applyFill="1" applyBorder="1" applyAlignment="1"/>
    <xf numFmtId="0" fontId="90" fillId="0" borderId="7" xfId="3" applyFont="1" applyFill="1" applyBorder="1" applyAlignment="1">
      <alignment horizontal="left" wrapText="1" indent="2"/>
    </xf>
    <xf numFmtId="1" fontId="101" fillId="0" borderId="7" xfId="422" applyFont="1" applyFill="1" applyBorder="1" applyAlignment="1"/>
    <xf numFmtId="1" fontId="101" fillId="0" borderId="7" xfId="422" applyFont="1" applyFill="1" applyBorder="1" applyAlignment="1">
      <alignment wrapText="1"/>
    </xf>
    <xf numFmtId="0" fontId="88" fillId="0" borderId="7" xfId="0" applyFont="1" applyFill="1" applyBorder="1" applyAlignment="1"/>
    <xf numFmtId="3" fontId="89" fillId="0" borderId="7" xfId="0" applyNumberFormat="1" applyFont="1" applyBorder="1"/>
    <xf numFmtId="1" fontId="88" fillId="0" borderId="6" xfId="3" applyNumberFormat="1" applyFont="1" applyFill="1" applyBorder="1" applyAlignment="1"/>
    <xf numFmtId="0" fontId="88" fillId="0" borderId="6" xfId="3" applyFont="1" applyFill="1" applyBorder="1" applyAlignment="1">
      <alignment horizontal="center"/>
    </xf>
    <xf numFmtId="0" fontId="88" fillId="0" borderId="0" xfId="3" applyFont="1" applyFill="1" applyBorder="1" applyAlignment="1">
      <alignment horizontal="center" vertical="center"/>
    </xf>
    <xf numFmtId="1" fontId="88" fillId="0" borderId="6" xfId="3" applyNumberFormat="1" applyFont="1" applyFill="1" applyBorder="1" applyAlignment="1">
      <alignment horizontal="center" vertical="center"/>
    </xf>
    <xf numFmtId="0" fontId="88" fillId="0" borderId="6" xfId="3" applyFont="1" applyFill="1" applyBorder="1" applyAlignment="1">
      <alignment wrapText="1"/>
    </xf>
    <xf numFmtId="1" fontId="88" fillId="0" borderId="6" xfId="3" applyNumberFormat="1" applyFont="1" applyFill="1" applyBorder="1" applyAlignment="1"/>
    <xf numFmtId="3" fontId="88" fillId="0" borderId="6" xfId="3" applyNumberFormat="1" applyFont="1" applyFill="1" applyBorder="1" applyAlignment="1">
      <alignment wrapText="1"/>
    </xf>
    <xf numFmtId="1" fontId="88" fillId="0" borderId="25" xfId="422" applyFont="1" applyFill="1" applyBorder="1" applyAlignment="1"/>
    <xf numFmtId="1" fontId="88" fillId="0" borderId="25" xfId="422" applyFont="1" applyFill="1" applyBorder="1" applyAlignment="1">
      <alignment wrapText="1"/>
    </xf>
    <xf numFmtId="3" fontId="88" fillId="0" borderId="25" xfId="422" applyNumberFormat="1" applyFont="1" applyFill="1" applyBorder="1" applyAlignment="1"/>
    <xf numFmtId="0" fontId="99" fillId="0" borderId="25" xfId="0" applyFont="1" applyFill="1" applyBorder="1" applyAlignment="1"/>
    <xf numFmtId="164" fontId="89" fillId="0" borderId="25" xfId="1" applyNumberFormat="1" applyFont="1" applyFill="1" applyBorder="1" applyAlignment="1"/>
    <xf numFmtId="0" fontId="88" fillId="0" borderId="0" xfId="3" applyFont="1" applyFill="1" applyBorder="1" applyAlignment="1"/>
    <xf numFmtId="0" fontId="91" fillId="0" borderId="0" xfId="3" applyFont="1" applyFill="1" applyBorder="1" applyAlignment="1">
      <alignment wrapText="1"/>
    </xf>
    <xf numFmtId="0" fontId="88" fillId="0" borderId="27" xfId="3" applyFont="1" applyFill="1" applyBorder="1" applyAlignment="1"/>
    <xf numFmtId="0" fontId="91" fillId="0" borderId="27" xfId="3" applyFont="1" applyFill="1" applyBorder="1" applyAlignment="1"/>
    <xf numFmtId="164" fontId="90" fillId="0" borderId="27" xfId="1" applyNumberFormat="1" applyFont="1" applyFill="1" applyBorder="1" applyAlignment="1">
      <alignment wrapText="1"/>
    </xf>
    <xf numFmtId="9" fontId="88" fillId="0" borderId="27" xfId="2" applyFont="1" applyFill="1" applyBorder="1" applyAlignment="1"/>
    <xf numFmtId="164" fontId="88" fillId="0" borderId="27" xfId="1" applyNumberFormat="1" applyFont="1" applyFill="1" applyBorder="1" applyAlignment="1"/>
    <xf numFmtId="10" fontId="100" fillId="0" borderId="27" xfId="2" applyNumberFormat="1" applyFont="1" applyFill="1" applyBorder="1" applyAlignment="1"/>
    <xf numFmtId="10" fontId="88" fillId="0" borderId="27" xfId="2" applyNumberFormat="1" applyFont="1" applyFill="1" applyBorder="1" applyAlignment="1"/>
    <xf numFmtId="0" fontId="89" fillId="0" borderId="27" xfId="0" applyFont="1" applyFill="1" applyBorder="1" applyAlignment="1"/>
    <xf numFmtId="0" fontId="108" fillId="0" borderId="7" xfId="0" applyFont="1" applyBorder="1" applyAlignment="1">
      <alignment horizontal="center" wrapText="1"/>
    </xf>
    <xf numFmtId="0" fontId="109" fillId="0" borderId="7" xfId="0" applyFont="1" applyBorder="1" applyAlignment="1">
      <alignment vertical="center" wrapText="1"/>
    </xf>
    <xf numFmtId="0" fontId="109" fillId="0" borderId="7" xfId="0" applyFont="1" applyBorder="1" applyAlignment="1">
      <alignment horizontal="center" wrapText="1"/>
    </xf>
    <xf numFmtId="3" fontId="109" fillId="0" borderId="7" xfId="0" applyNumberFormat="1" applyFont="1" applyBorder="1" applyAlignment="1">
      <alignment horizontal="right"/>
    </xf>
    <xf numFmtId="0" fontId="108" fillId="0" borderId="7" xfId="0" applyFont="1" applyBorder="1" applyAlignment="1">
      <alignment horizontal="center"/>
    </xf>
    <xf numFmtId="0" fontId="109" fillId="0" borderId="7" xfId="0" applyFont="1" applyBorder="1" applyAlignment="1"/>
    <xf numFmtId="3" fontId="109" fillId="0" borderId="7" xfId="0" applyNumberFormat="1" applyFont="1" applyBorder="1" applyAlignment="1"/>
    <xf numFmtId="0" fontId="109" fillId="0" borderId="7" xfId="0" applyFont="1" applyBorder="1" applyAlignment="1">
      <alignment horizontal="left" vertical="center" wrapText="1" indent="2"/>
    </xf>
    <xf numFmtId="3" fontId="107" fillId="0" borderId="7" xfId="0" applyNumberFormat="1" applyFont="1" applyFill="1" applyBorder="1" applyAlignment="1"/>
    <xf numFmtId="3" fontId="88" fillId="0" borderId="25" xfId="422" applyNumberFormat="1" applyFont="1" applyFill="1" applyBorder="1" applyAlignment="1">
      <alignment vertical="center"/>
    </xf>
    <xf numFmtId="164" fontId="89" fillId="0" borderId="25" xfId="1" applyNumberFormat="1" applyFont="1" applyFill="1" applyBorder="1" applyAlignment="1">
      <alignment vertical="center"/>
    </xf>
  </cellXfs>
  <cellStyles count="427">
    <cellStyle name="_x0001_" xfId="8"/>
    <cellStyle name="??" xfId="9"/>
    <cellStyle name="?? [0.00]_List-dwgwg" xfId="10"/>
    <cellStyle name="?? [0]" xfId="11"/>
    <cellStyle name="?? [0] 2" xfId="375"/>
    <cellStyle name="?? 10" xfId="407"/>
    <cellStyle name="?? 11" xfId="379"/>
    <cellStyle name="?? 12" xfId="419"/>
    <cellStyle name="?? 13" xfId="420"/>
    <cellStyle name="?? 2" xfId="374"/>
    <cellStyle name="?? 3" xfId="376"/>
    <cellStyle name="?? 4" xfId="411"/>
    <cellStyle name="?? 5" xfId="406"/>
    <cellStyle name="?? 6" xfId="408"/>
    <cellStyle name="?? 7" xfId="403"/>
    <cellStyle name="?? 8" xfId="414"/>
    <cellStyle name="?? 9" xfId="416"/>
    <cellStyle name="???? [0.00]_List-dwg????" xfId="12"/>
    <cellStyle name="??????????????????? [0]_FTC_OFFER" xfId="13"/>
    <cellStyle name="???????????????????_FTC_OFFER" xfId="14"/>
    <cellStyle name="????_FTC_OFFER" xfId="15"/>
    <cellStyle name="???[0]_Book1" xfId="16"/>
    <cellStyle name="???_???" xfId="17"/>
    <cellStyle name="??_ ??? ???? " xfId="18"/>
    <cellStyle name="_01-THĐịa Phương 2006(30-11-2007)Lưu" xfId="19"/>
    <cellStyle name="_KT (2)" xfId="20"/>
    <cellStyle name="_KT (2)_01-THĐịa Phương 2006(30-11-2007)Lưu" xfId="21"/>
    <cellStyle name="_KT (2)_1" xfId="22"/>
    <cellStyle name="_KT (2)_2" xfId="23"/>
    <cellStyle name="_KT (2)_2_01-THĐịa Phương 2006(30-11-2007)Lưu" xfId="24"/>
    <cellStyle name="_KT (2)_2_TG-TH" xfId="25"/>
    <cellStyle name="_KT (2)_2_TG-TH_01-THĐịa Phương 2006(30-11-2007)Lưu" xfId="26"/>
    <cellStyle name="_KT (2)_3" xfId="27"/>
    <cellStyle name="_KT (2)_3_TG-TH" xfId="28"/>
    <cellStyle name="_KT (2)_3_TG-TH_01-THĐịa Phương 2006(30-11-2007)Lưu" xfId="29"/>
    <cellStyle name="_KT (2)_4" xfId="30"/>
    <cellStyle name="_KT (2)_4_01-THĐịa Phương 2006(30-11-2007)Lưu" xfId="31"/>
    <cellStyle name="_KT (2)_4_TG-TH" xfId="32"/>
    <cellStyle name="_KT (2)_4_TG-TH_01-THĐịa Phương 2006(30-11-2007)Lưu" xfId="33"/>
    <cellStyle name="_KT (2)_5" xfId="34"/>
    <cellStyle name="_KT (2)_TG-TH" xfId="35"/>
    <cellStyle name="_KT_TG" xfId="36"/>
    <cellStyle name="_KT_TG_01-THĐịa Phương 2006(30-11-2007)Lưu" xfId="37"/>
    <cellStyle name="_KT_TG_1" xfId="38"/>
    <cellStyle name="_KT_TG_2" xfId="39"/>
    <cellStyle name="_KT_TG_2_01-THĐịa Phương 2006(30-11-2007)Lưu" xfId="40"/>
    <cellStyle name="_KT_TG_3" xfId="41"/>
    <cellStyle name="_KT_TG_4" xfId="42"/>
    <cellStyle name="_TG-TH" xfId="43"/>
    <cellStyle name="_TG-TH_1" xfId="44"/>
    <cellStyle name="_TG-TH_2" xfId="45"/>
    <cellStyle name="_TG-TH_2_01-THĐịa Phương 2006(30-11-2007)Lưu" xfId="46"/>
    <cellStyle name="_TG-TH_3" xfId="47"/>
    <cellStyle name="_TG-TH_4" xfId="48"/>
    <cellStyle name="_TG-TH_4_01-THĐịa Phương 2006(30-11-2007)Lưu" xfId="49"/>
    <cellStyle name="0" xfId="50"/>
    <cellStyle name="1" xfId="51"/>
    <cellStyle name="¹éºÐÀ²_      " xfId="52"/>
    <cellStyle name="2" xfId="53"/>
    <cellStyle name="20% - Accent1 2" xfId="54"/>
    <cellStyle name="20% - Accent1 3" xfId="55"/>
    <cellStyle name="20% - Accent1 4" xfId="56"/>
    <cellStyle name="20% - Accent2 2" xfId="57"/>
    <cellStyle name="20% - Accent2 3" xfId="58"/>
    <cellStyle name="20% - Accent2 4" xfId="59"/>
    <cellStyle name="20% - Accent3 2" xfId="60"/>
    <cellStyle name="20% - Accent3 3" xfId="61"/>
    <cellStyle name="20% - Accent3 4" xfId="62"/>
    <cellStyle name="20% - Accent4 2" xfId="63"/>
    <cellStyle name="20% - Accent4 3" xfId="64"/>
    <cellStyle name="20% - Accent4 4" xfId="65"/>
    <cellStyle name="20% - Accent5 2" xfId="66"/>
    <cellStyle name="20% - Accent5 3" xfId="67"/>
    <cellStyle name="20% - Accent5 4" xfId="68"/>
    <cellStyle name="20% - Accent6 2" xfId="69"/>
    <cellStyle name="20% - Accent6 3" xfId="70"/>
    <cellStyle name="20% - Accent6 4" xfId="71"/>
    <cellStyle name="3" xfId="72"/>
    <cellStyle name="4" xfId="73"/>
    <cellStyle name="40% - Accent1 2" xfId="74"/>
    <cellStyle name="40% - Accent1 3" xfId="75"/>
    <cellStyle name="40% - Accent1 4" xfId="76"/>
    <cellStyle name="40% - Accent2 2" xfId="77"/>
    <cellStyle name="40% - Accent2 3" xfId="78"/>
    <cellStyle name="40% - Accent2 4" xfId="79"/>
    <cellStyle name="40% - Accent3 2" xfId="80"/>
    <cellStyle name="40% - Accent3 3" xfId="81"/>
    <cellStyle name="40% - Accent3 4" xfId="82"/>
    <cellStyle name="40% - Accent4 2" xfId="83"/>
    <cellStyle name="40% - Accent4 3" xfId="84"/>
    <cellStyle name="40% - Accent4 4" xfId="85"/>
    <cellStyle name="40% - Accent5 2" xfId="86"/>
    <cellStyle name="40% - Accent5 3" xfId="87"/>
    <cellStyle name="40% - Accent5 4" xfId="88"/>
    <cellStyle name="40% - Accent6 2" xfId="89"/>
    <cellStyle name="40% - Accent6 3" xfId="90"/>
    <cellStyle name="40% - Accent6 4" xfId="91"/>
    <cellStyle name="6" xfId="92"/>
    <cellStyle name="60% - Accent1 2" xfId="93"/>
    <cellStyle name="60% - Accent1 3" xfId="94"/>
    <cellStyle name="60% - Accent1 4" xfId="95"/>
    <cellStyle name="60% - Accent2 2" xfId="96"/>
    <cellStyle name="60% - Accent2 3" xfId="97"/>
    <cellStyle name="60% - Accent2 4" xfId="98"/>
    <cellStyle name="60% - Accent3 2" xfId="99"/>
    <cellStyle name="60% - Accent3 3" xfId="100"/>
    <cellStyle name="60% - Accent3 4" xfId="101"/>
    <cellStyle name="60% - Accent4 2" xfId="102"/>
    <cellStyle name="60% - Accent4 3" xfId="103"/>
    <cellStyle name="60% - Accent4 4" xfId="104"/>
    <cellStyle name="60% - Accent5 2" xfId="105"/>
    <cellStyle name="60% - Accent5 3" xfId="106"/>
    <cellStyle name="60% - Accent5 4" xfId="107"/>
    <cellStyle name="60% - Accent6 2" xfId="108"/>
    <cellStyle name="60% - Accent6 3" xfId="109"/>
    <cellStyle name="60% - Accent6 4" xfId="110"/>
    <cellStyle name="74" xfId="111"/>
    <cellStyle name="Accent1 2" xfId="112"/>
    <cellStyle name="Accent1 3" xfId="113"/>
    <cellStyle name="Accent1 4" xfId="114"/>
    <cellStyle name="Accent2 2" xfId="115"/>
    <cellStyle name="Accent2 3" xfId="116"/>
    <cellStyle name="Accent2 4" xfId="117"/>
    <cellStyle name="Accent3 2" xfId="118"/>
    <cellStyle name="Accent3 3" xfId="119"/>
    <cellStyle name="Accent3 4" xfId="120"/>
    <cellStyle name="Accent4 2" xfId="121"/>
    <cellStyle name="Accent4 3" xfId="122"/>
    <cellStyle name="Accent4 4" xfId="123"/>
    <cellStyle name="Accent5 2" xfId="124"/>
    <cellStyle name="Accent5 3" xfId="125"/>
    <cellStyle name="Accent5 4" xfId="126"/>
    <cellStyle name="Accent6 2" xfId="127"/>
    <cellStyle name="Accent6 3" xfId="128"/>
    <cellStyle name="Accent6 4" xfId="129"/>
    <cellStyle name="ÅëÈ­ [0]_      " xfId="130"/>
    <cellStyle name="AeE­ [0]_INQUIRY ¿µ¾÷AßAø " xfId="131"/>
    <cellStyle name="ÅëÈ­ [0]_S" xfId="132"/>
    <cellStyle name="ÅëÈ­_      " xfId="133"/>
    <cellStyle name="AeE­_INQUIRY ¿µ¾÷AßAø " xfId="134"/>
    <cellStyle name="ÅëÈ­_L601CPT" xfId="135"/>
    <cellStyle name="ÄÞ¸¶ [0]_      " xfId="136"/>
    <cellStyle name="AÞ¸¶ [0]_INQUIRY ¿?¾÷AßAø " xfId="137"/>
    <cellStyle name="ÄÞ¸¶ [0]_L601CPT" xfId="138"/>
    <cellStyle name="ÄÞ¸¶_      " xfId="139"/>
    <cellStyle name="AÞ¸¶_INQUIRY ¿?¾÷AßAø " xfId="140"/>
    <cellStyle name="ÄÞ¸¶_L601CPT" xfId="141"/>
    <cellStyle name="AutoFormat Options" xfId="142"/>
    <cellStyle name="Bad 2" xfId="143"/>
    <cellStyle name="Bad 3" xfId="144"/>
    <cellStyle name="Bad 4" xfId="145"/>
    <cellStyle name="C?AØ_¿?¾÷CoE² " xfId="146"/>
    <cellStyle name="Ç¥ÁØ_      " xfId="147"/>
    <cellStyle name="C￥AØ_¿μ¾÷CoE² " xfId="148"/>
    <cellStyle name="Ç¥ÁØ_±¸¹Ì´ëÃ¥" xfId="149"/>
    <cellStyle name="Calc Currency (0)" xfId="150"/>
    <cellStyle name="Calc Percent (0)" xfId="151"/>
    <cellStyle name="Calc Percent (1)" xfId="152"/>
    <cellStyle name="Calculation 2" xfId="153"/>
    <cellStyle name="Calculation 3" xfId="154"/>
    <cellStyle name="Calculation 4" xfId="155"/>
    <cellStyle name="category" xfId="156"/>
    <cellStyle name="Cerrency_Sheet2_XANGDAU" xfId="157"/>
    <cellStyle name="Check Cell 2" xfId="158"/>
    <cellStyle name="Check Cell 3" xfId="159"/>
    <cellStyle name="Check Cell 4" xfId="160"/>
    <cellStyle name="Comma" xfId="1" builtinId="3"/>
    <cellStyle name="Comma 10" xfId="400"/>
    <cellStyle name="Comma 2" xfId="4"/>
    <cellStyle name="Comma 2 2" xfId="7"/>
    <cellStyle name="Comma 2 2 2" xfId="377"/>
    <cellStyle name="Comma 2 3" xfId="378"/>
    <cellStyle name="Comma 2 4" xfId="365"/>
    <cellStyle name="Comma 2 5" xfId="364"/>
    <cellStyle name="Comma 3" xfId="161"/>
    <cellStyle name="Comma 3 2" xfId="366"/>
    <cellStyle name="Comma 3 3" xfId="357"/>
    <cellStyle name="Comma 4" xfId="162"/>
    <cellStyle name="Comma 4 2" xfId="359"/>
    <cellStyle name="Comma 5" xfId="163"/>
    <cellStyle name="Comma 5 2" xfId="360"/>
    <cellStyle name="Comma 6" xfId="164"/>
    <cellStyle name="Comma 6 2" xfId="5"/>
    <cellStyle name="Comma 6 3" xfId="369"/>
    <cellStyle name="Comma 7" xfId="165"/>
    <cellStyle name="Comma 7 2" xfId="370"/>
    <cellStyle name="Comma 8" xfId="371"/>
    <cellStyle name="Comma 9" xfId="349"/>
    <cellStyle name="comma zerodec" xfId="166"/>
    <cellStyle name="Comma0" xfId="167"/>
    <cellStyle name="Currency0" xfId="168"/>
    <cellStyle name="Currency0 2" xfId="380"/>
    <cellStyle name="Currency1" xfId="169"/>
    <cellStyle name="D1" xfId="170"/>
    <cellStyle name="Date" xfId="171"/>
    <cellStyle name="Dezimal [0]_UXO VII" xfId="172"/>
    <cellStyle name="Dezimal_UXO VII" xfId="173"/>
    <cellStyle name="Dollar (zero dec)" xfId="174"/>
    <cellStyle name="Enter Currency (0)" xfId="175"/>
    <cellStyle name="Explanatory Text 2" xfId="176"/>
    <cellStyle name="Explanatory Text 3" xfId="177"/>
    <cellStyle name="Explanatory Text 4" xfId="178"/>
    <cellStyle name="Fixed" xfId="179"/>
    <cellStyle name="Good 2" xfId="180"/>
    <cellStyle name="Good 3" xfId="181"/>
    <cellStyle name="Good 4" xfId="182"/>
    <cellStyle name="Grey" xfId="183"/>
    <cellStyle name="HEADER" xfId="184"/>
    <cellStyle name="Header1" xfId="185"/>
    <cellStyle name="Header2" xfId="186"/>
    <cellStyle name="Heading 1 2" xfId="187"/>
    <cellStyle name="Heading 1 3" xfId="188"/>
    <cellStyle name="Heading 1 4" xfId="189"/>
    <cellStyle name="Heading 2 2" xfId="190"/>
    <cellStyle name="Heading 2 3" xfId="191"/>
    <cellStyle name="Heading 2 4" xfId="192"/>
    <cellStyle name="Heading 3 2" xfId="193"/>
    <cellStyle name="Heading 3 3" xfId="194"/>
    <cellStyle name="Heading 3 4" xfId="195"/>
    <cellStyle name="Heading 4 2" xfId="196"/>
    <cellStyle name="Heading 4 3" xfId="197"/>
    <cellStyle name="Heading 4 4" xfId="198"/>
    <cellStyle name="HEADING1" xfId="199"/>
    <cellStyle name="HEADING2" xfId="200"/>
    <cellStyle name="Hoa-Scholl" xfId="201"/>
    <cellStyle name="i·0" xfId="202"/>
    <cellStyle name="Input [yellow]" xfId="203"/>
    <cellStyle name="Input 2" xfId="204"/>
    <cellStyle name="Input 3" xfId="205"/>
    <cellStyle name="Input 4" xfId="206"/>
    <cellStyle name="Link Currency (0)" xfId="207"/>
    <cellStyle name="Linked Cell 2" xfId="208"/>
    <cellStyle name="Linked Cell 3" xfId="209"/>
    <cellStyle name="Linked Cell 4" xfId="210"/>
    <cellStyle name="Millares [0]_Well Timing" xfId="211"/>
    <cellStyle name="Millares_Well Timing" xfId="212"/>
    <cellStyle name="Milliers [0]_      " xfId="213"/>
    <cellStyle name="Milliers_      " xfId="214"/>
    <cellStyle name="Model" xfId="215"/>
    <cellStyle name="Moneda [0]_Well Timing" xfId="216"/>
    <cellStyle name="Moneda_Well Timing" xfId="217"/>
    <cellStyle name="Monétaire [0]_      " xfId="218"/>
    <cellStyle name="Monétaire_      " xfId="219"/>
    <cellStyle name="n" xfId="220"/>
    <cellStyle name="Neutral 2" xfId="221"/>
    <cellStyle name="Neutral 3" xfId="222"/>
    <cellStyle name="Neutral 4" xfId="223"/>
    <cellStyle name="New" xfId="224"/>
    <cellStyle name="New Times Roman" xfId="225"/>
    <cellStyle name="No" xfId="226"/>
    <cellStyle name="no dec" xfId="227"/>
    <cellStyle name="Normal" xfId="0" builtinId="0"/>
    <cellStyle name="Normal - Style1" xfId="228"/>
    <cellStyle name="Normal - Style1 2" xfId="381"/>
    <cellStyle name="Normal - Style1 3" xfId="426"/>
    <cellStyle name="Normal 10" xfId="229"/>
    <cellStyle name="Normal 10 2" xfId="361"/>
    <cellStyle name="Normal 10 3" xfId="382"/>
    <cellStyle name="Normal 11" xfId="230"/>
    <cellStyle name="Normal 11 2" xfId="383"/>
    <cellStyle name="Normal 12" xfId="231"/>
    <cellStyle name="Normal 12 2" xfId="373"/>
    <cellStyle name="Normal 12 3" xfId="358"/>
    <cellStyle name="Normal 13" xfId="232"/>
    <cellStyle name="Normal 13 2" xfId="384"/>
    <cellStyle name="Normal 14" xfId="233"/>
    <cellStyle name="Normal 15" xfId="234"/>
    <cellStyle name="Normal 15 2" xfId="398"/>
    <cellStyle name="Normal 16" xfId="362"/>
    <cellStyle name="Normal 17" xfId="401"/>
    <cellStyle name="Normal 18" xfId="356"/>
    <cellStyle name="Normal 19" xfId="353"/>
    <cellStyle name="Normal 2" xfId="6"/>
    <cellStyle name="Normal 2 2" xfId="235"/>
    <cellStyle name="Normal 2 2 2" xfId="385"/>
    <cellStyle name="Normal 2 2 3" xfId="386"/>
    <cellStyle name="Normal 2 2 4" xfId="387"/>
    <cellStyle name="Normal 2 2 5" xfId="355"/>
    <cellStyle name="Normal 2 3" xfId="236"/>
    <cellStyle name="Normal 2 3 2" xfId="388"/>
    <cellStyle name="Normal 2 4" xfId="237"/>
    <cellStyle name="Normal 2 4 2" xfId="390"/>
    <cellStyle name="Normal 2 4 3" xfId="389"/>
    <cellStyle name="Normal 2 5" xfId="238"/>
    <cellStyle name="Normal 2 5 2" xfId="391"/>
    <cellStyle name="Normal 2 6" xfId="392"/>
    <cellStyle name="Normal 2 7" xfId="343"/>
    <cellStyle name="Normal 2 8" xfId="363"/>
    <cellStyle name="Normal 2_Lamnghiep 2017" xfId="399"/>
    <cellStyle name="Normal 20" xfId="415"/>
    <cellStyle name="Normal 21" xfId="404"/>
    <cellStyle name="Normal 22" xfId="410"/>
    <cellStyle name="Normal 23" xfId="409"/>
    <cellStyle name="Normal 24" xfId="417"/>
    <cellStyle name="Normal 25" xfId="239"/>
    <cellStyle name="Normal 26" xfId="240"/>
    <cellStyle name="Normal 27" xfId="412"/>
    <cellStyle name="Normal 28" xfId="413"/>
    <cellStyle name="Normal 29" xfId="405"/>
    <cellStyle name="Normal 3" xfId="241"/>
    <cellStyle name="Normal 3 2" xfId="242"/>
    <cellStyle name="Normal 3 2 2" xfId="344"/>
    <cellStyle name="Normal 3 2 3" xfId="354"/>
    <cellStyle name="Normal 3 2 3 2" xfId="346"/>
    <cellStyle name="Normal 3 3" xfId="243"/>
    <cellStyle name="Normal 3 3 2" xfId="402"/>
    <cellStyle name="Normal 3 4" xfId="244"/>
    <cellStyle name="Normal 3 4 2" xfId="342"/>
    <cellStyle name="Normal 3 5" xfId="245"/>
    <cellStyle name="Normal 3 6" xfId="246"/>
    <cellStyle name="Normal 30" xfId="418"/>
    <cellStyle name="Normal 31" xfId="421"/>
    <cellStyle name="Normal 4" xfId="247"/>
    <cellStyle name="Normal 4 2" xfId="341"/>
    <cellStyle name="Normal 4 3" xfId="345"/>
    <cellStyle name="Normal 4 4" xfId="372"/>
    <cellStyle name="Normal 5" xfId="248"/>
    <cellStyle name="Normal 5 2" xfId="393"/>
    <cellStyle name="Normal 6" xfId="347"/>
    <cellStyle name="Normal 6 2" xfId="394"/>
    <cellStyle name="Normal 7" xfId="395"/>
    <cellStyle name="Normal 8" xfId="249"/>
    <cellStyle name="Normal 8 2" xfId="396"/>
    <cellStyle name="Normal 86 2" xfId="340"/>
    <cellStyle name="Normal 9" xfId="250"/>
    <cellStyle name="Normal 9 2" xfId="348"/>
    <cellStyle name="Normal_Bc KH 2002 -21-7" xfId="422"/>
    <cellStyle name="Normal_Bc KH 2002 -21-7 2" xfId="424"/>
    <cellStyle name="Normal_BieuKH2006-2010toan tinh1 2" xfId="423"/>
    <cellStyle name="Normal_Bieumau-75" xfId="3"/>
    <cellStyle name="Normal_Ra soat KH 5 nam (2001-2005) Bao cao Bo 2" xfId="425"/>
    <cellStyle name="Note 2" xfId="251"/>
    <cellStyle name="Note 3" xfId="252"/>
    <cellStyle name="Note 4" xfId="253"/>
    <cellStyle name="Œ…‹æØ‚è [0.00]_††††† " xfId="254"/>
    <cellStyle name="Œ…‹æØ‚è_††††† " xfId="255"/>
    <cellStyle name="oft Excel]_x000d_&#10;Comment=The open=/f lines load custom functions into the Paste Function list._x000d_&#10;Maximized=2_x000d_&#10;Basics=1_x000d_&#10;A" xfId="256"/>
    <cellStyle name="oft Excel]_x000d_&#10;Comment=The open=/f lines load custom functions into the Paste Function list._x000d_&#10;Maximized=3_x000d_&#10;Basics=1_x000d_&#10;A" xfId="257"/>
    <cellStyle name="omma [0]_Mktg Prog" xfId="258"/>
    <cellStyle name="ormal_Sheet1_1" xfId="259"/>
    <cellStyle name="Output 2" xfId="260"/>
    <cellStyle name="Output 3" xfId="261"/>
    <cellStyle name="Output 4" xfId="262"/>
    <cellStyle name="p" xfId="263"/>
    <cellStyle name="Percent" xfId="2" builtinId="5"/>
    <cellStyle name="Percent [2]" xfId="264"/>
    <cellStyle name="Percent 2" xfId="367"/>
    <cellStyle name="Percent 3" xfId="368"/>
    <cellStyle name="PERCENTAGE" xfId="265"/>
    <cellStyle name="PrePop Currency (0)" xfId="266"/>
    <cellStyle name="S—_x0008_" xfId="267"/>
    <cellStyle name="s]_x000d_&#10;spooler=yes_x000d_&#10;load=_x000d_&#10;Beep=yes_x000d_&#10;NullPort=None_x000d_&#10;BorderWidth=3_x000d_&#10;CursorBlinkRate=1200_x000d_&#10;DoubleClickSpeed=452_x000d_&#10;Programs=co" xfId="268"/>
    <cellStyle name="songuyen" xfId="269"/>
    <cellStyle name="Style 1" xfId="270"/>
    <cellStyle name="Style 2" xfId="271"/>
    <cellStyle name="Style 3" xfId="272"/>
    <cellStyle name="Style 4" xfId="273"/>
    <cellStyle name="Style 5" xfId="274"/>
    <cellStyle name="style_1" xfId="275"/>
    <cellStyle name="Style1" xfId="276"/>
    <cellStyle name="Style2" xfId="277"/>
    <cellStyle name="Style3" xfId="278"/>
    <cellStyle name="Style4" xfId="279"/>
    <cellStyle name="Style5" xfId="280"/>
    <cellStyle name="Style6" xfId="281"/>
    <cellStyle name="Style7" xfId="282"/>
    <cellStyle name="subhead" xfId="283"/>
    <cellStyle name="T" xfId="284"/>
    <cellStyle name="T 2" xfId="397"/>
    <cellStyle name="T_01-THĐịa Phương 2006(30-11-2007)Lưu" xfId="285"/>
    <cellStyle name="T_01-Tong hop-2007Luu cuoi-sủa Daklak (20-4-2009)du" xfId="286"/>
    <cellStyle name="T_2007 -Binhphuoc_B01(lần 2thu)" xfId="287"/>
    <cellStyle name="T_Book1" xfId="288"/>
    <cellStyle name="T_TK_HT" xfId="289"/>
    <cellStyle name="T_TK_HT_01-Tong hop-2007Luu cuoi-sủa Daklak (20-4-2009)du" xfId="290"/>
    <cellStyle name="T_TK_HT_2007 -Binhphuoc_B01(lần 2thu)" xfId="291"/>
    <cellStyle name="T_TONGKE" xfId="292"/>
    <cellStyle name="T_TONGKE_01-Tong hop-2007Luu cuoi-sủa Daklak (20-4-2009)du" xfId="293"/>
    <cellStyle name="T_TONGKE_2007 -Binhphuoc_B01(lần 2thu)" xfId="294"/>
    <cellStyle name="Text Indent A" xfId="295"/>
    <cellStyle name="Text Indent B" xfId="296"/>
    <cellStyle name="th" xfId="297"/>
    <cellStyle name="th 2" xfId="351"/>
    <cellStyle name="þ_x001d_ð·_x000c_æþ'_x000d_ßþU_x0001_Ø_x0005_ü_x0014__x0007__x0001__x0001_" xfId="298"/>
    <cellStyle name="thvt" xfId="299"/>
    <cellStyle name="Title 2" xfId="300"/>
    <cellStyle name="Title 3" xfId="301"/>
    <cellStyle name="Title 4" xfId="302"/>
    <cellStyle name="Total 2" xfId="303"/>
    <cellStyle name="Total 3" xfId="304"/>
    <cellStyle name="Total 4" xfId="305"/>
    <cellStyle name="viet" xfId="306"/>
    <cellStyle name="viet 2" xfId="350"/>
    <cellStyle name="viet2" xfId="307"/>
    <cellStyle name="viet2 2" xfId="352"/>
    <cellStyle name="Vn Time 13" xfId="308"/>
    <cellStyle name="Vn Time 14" xfId="309"/>
    <cellStyle name="vnhead3" xfId="310"/>
    <cellStyle name="vntxt2" xfId="311"/>
    <cellStyle name="Währung [0]_UXO VII" xfId="312"/>
    <cellStyle name="Währung_UXO VII" xfId="313"/>
    <cellStyle name="Warning Text 2" xfId="314"/>
    <cellStyle name="Warning Text 3" xfId="315"/>
    <cellStyle name="Warning Text 4" xfId="316"/>
    <cellStyle name="xuan" xfId="317"/>
    <cellStyle name="y" xfId="318"/>
    <cellStyle name=" [0.00]_ Att. 1- Cover" xfId="337"/>
    <cellStyle name="_ Att. 1- Cover" xfId="338"/>
    <cellStyle name="?_ Att. 1- Cover" xfId="339"/>
    <cellStyle name="똿뗦먛귟 [0.00]_PRODUCT DETAIL Q1" xfId="319"/>
    <cellStyle name="똿뗦먛귟_PRODUCT DETAIL Q1" xfId="320"/>
    <cellStyle name="믅됞 [0.00]_PRODUCT DETAIL Q1" xfId="321"/>
    <cellStyle name="믅됞_PRODUCT DETAIL Q1" xfId="322"/>
    <cellStyle name="백분율_95" xfId="323"/>
    <cellStyle name="뷭?_BOOKSHIP" xfId="324"/>
    <cellStyle name="콤마 [0]_1202" xfId="328"/>
    <cellStyle name="콤마_1202" xfId="329"/>
    <cellStyle name="통화 [0]_1202" xfId="330"/>
    <cellStyle name="통화_1202" xfId="331"/>
    <cellStyle name="표준_(정보부문)월별인원계획" xfId="332"/>
    <cellStyle name="一般_00Q3902REV.1" xfId="325"/>
    <cellStyle name="千分位[0]_00Q3902REV.1" xfId="326"/>
    <cellStyle name="千分位_00Q3902REV.1" xfId="327"/>
    <cellStyle name="標準_機器ﾘｽト (2)" xfId="333"/>
    <cellStyle name="貨幣 [0]_00Q3902REV.1" xfId="334"/>
    <cellStyle name="貨幣[0]_BRE" xfId="335"/>
    <cellStyle name="貨幣_00Q3902REV.1" xfId="3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workbookViewId="0">
      <selection activeCell="B48" sqref="B48"/>
    </sheetView>
  </sheetViews>
  <sheetFormatPr defaultRowHeight="18.75"/>
  <cols>
    <col min="1" max="1" width="7.42578125" style="16" customWidth="1"/>
    <col min="2" max="2" width="33.7109375" style="3" customWidth="1"/>
    <col min="3" max="3" width="11.7109375" style="4" customWidth="1"/>
    <col min="4" max="4" width="14.28515625" style="4" hidden="1" customWidth="1"/>
    <col min="5" max="6" width="14.28515625" style="10" hidden="1" customWidth="1"/>
    <col min="7" max="7" width="14.28515625" style="4" hidden="1" customWidth="1"/>
    <col min="8" max="11" width="18.140625" style="4" customWidth="1"/>
    <col min="12" max="16384" width="9.140625" style="4"/>
  </cols>
  <sheetData>
    <row r="1" spans="1:11" ht="25.5" customHeight="1">
      <c r="A1" s="67" t="s">
        <v>99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s="5" customFormat="1">
      <c r="A2" s="23"/>
      <c r="B2" s="23"/>
      <c r="C2" s="24"/>
      <c r="D2" s="23"/>
      <c r="E2" s="25"/>
      <c r="F2" s="25"/>
      <c r="G2" s="23"/>
      <c r="H2" s="23"/>
      <c r="I2" s="23"/>
    </row>
    <row r="3" spans="1:11">
      <c r="A3" s="66" t="s">
        <v>93</v>
      </c>
      <c r="B3" s="69" t="s">
        <v>0</v>
      </c>
      <c r="C3" s="71" t="s">
        <v>1</v>
      </c>
      <c r="D3" s="70">
        <v>2017</v>
      </c>
      <c r="E3" s="70"/>
      <c r="F3" s="65"/>
      <c r="G3" s="68">
        <v>2018</v>
      </c>
      <c r="H3" s="68"/>
      <c r="I3" s="68"/>
      <c r="J3" s="68">
        <v>2019</v>
      </c>
      <c r="K3" s="68"/>
    </row>
    <row r="4" spans="1:11" ht="25.5" customHeight="1">
      <c r="A4" s="66"/>
      <c r="B4" s="69"/>
      <c r="C4" s="71"/>
      <c r="D4" s="1" t="s">
        <v>80</v>
      </c>
      <c r="E4" s="2" t="s">
        <v>81</v>
      </c>
      <c r="F4" s="2"/>
      <c r="G4" s="1" t="s">
        <v>82</v>
      </c>
      <c r="H4" s="2" t="s">
        <v>83</v>
      </c>
      <c r="I4" s="1" t="s">
        <v>59</v>
      </c>
      <c r="J4" s="1" t="s">
        <v>82</v>
      </c>
      <c r="K4" s="2" t="s">
        <v>84</v>
      </c>
    </row>
    <row r="5" spans="1:11" ht="24" customHeight="1">
      <c r="A5" s="79" t="s">
        <v>52</v>
      </c>
      <c r="B5" s="80" t="s">
        <v>2</v>
      </c>
      <c r="C5" s="81"/>
      <c r="D5" s="82"/>
      <c r="E5" s="83"/>
      <c r="F5" s="83"/>
      <c r="G5" s="84"/>
      <c r="H5" s="85"/>
      <c r="I5" s="85"/>
      <c r="J5" s="86"/>
      <c r="K5" s="86"/>
    </row>
    <row r="6" spans="1:11" ht="19.5">
      <c r="A6" s="32">
        <v>1</v>
      </c>
      <c r="B6" s="33" t="s">
        <v>3</v>
      </c>
      <c r="C6" s="34"/>
      <c r="D6" s="35"/>
      <c r="E6" s="35"/>
      <c r="F6" s="35"/>
      <c r="G6" s="35"/>
      <c r="H6" s="35"/>
      <c r="I6" s="35"/>
      <c r="J6" s="13"/>
      <c r="K6" s="13"/>
    </row>
    <row r="7" spans="1:11">
      <c r="A7" s="32"/>
      <c r="B7" s="37" t="s">
        <v>4</v>
      </c>
      <c r="C7" s="38" t="s">
        <v>5</v>
      </c>
      <c r="D7" s="39">
        <v>327.39999999999998</v>
      </c>
      <c r="E7" s="40">
        <v>178315.23476000002</v>
      </c>
      <c r="F7" s="43">
        <v>327.43452475999999</v>
      </c>
      <c r="G7" s="41">
        <v>318</v>
      </c>
      <c r="H7" s="43">
        <v>178.20599999999999</v>
      </c>
      <c r="I7" s="43">
        <v>334.39465854999997</v>
      </c>
      <c r="J7" s="43">
        <v>320</v>
      </c>
      <c r="K7" s="43">
        <v>181.036</v>
      </c>
    </row>
    <row r="8" spans="1:11">
      <c r="A8" s="32"/>
      <c r="B8" s="37" t="s">
        <v>6</v>
      </c>
      <c r="C8" s="38" t="s">
        <v>5</v>
      </c>
      <c r="D8" s="39">
        <v>6.7450571000000004</v>
      </c>
      <c r="E8" s="42">
        <v>4.4485384999999997</v>
      </c>
      <c r="F8" s="42"/>
      <c r="G8" s="41">
        <v>7</v>
      </c>
      <c r="H8" s="43">
        <v>4.4390000000000001</v>
      </c>
      <c r="I8" s="43">
        <v>6.6162013000000002</v>
      </c>
      <c r="J8" s="43">
        <v>8</v>
      </c>
      <c r="K8" s="43">
        <v>4.2699999999999996</v>
      </c>
    </row>
    <row r="9" spans="1:11">
      <c r="A9" s="32"/>
      <c r="B9" s="37" t="s">
        <v>7</v>
      </c>
      <c r="C9" s="38" t="s">
        <v>5</v>
      </c>
      <c r="D9" s="39">
        <v>127.262</v>
      </c>
      <c r="E9" s="35"/>
      <c r="F9" s="35"/>
      <c r="G9" s="41">
        <v>135</v>
      </c>
      <c r="H9" s="43">
        <v>103.03200000000001</v>
      </c>
      <c r="I9" s="43"/>
      <c r="J9" s="43">
        <v>120</v>
      </c>
      <c r="K9" s="43">
        <v>60</v>
      </c>
    </row>
    <row r="10" spans="1:11">
      <c r="A10" s="32"/>
      <c r="B10" s="37" t="s">
        <v>8</v>
      </c>
      <c r="C10" s="38" t="s">
        <v>5</v>
      </c>
      <c r="D10" s="39">
        <v>12.875999999999999</v>
      </c>
      <c r="E10" s="40">
        <v>10.6813109</v>
      </c>
      <c r="F10" s="57">
        <v>12.8940593</v>
      </c>
      <c r="G10" s="39">
        <v>12.875999999999999</v>
      </c>
      <c r="H10" s="43">
        <v>8.0640000000000001</v>
      </c>
      <c r="I10" s="43">
        <v>10.4476671</v>
      </c>
      <c r="J10" s="43">
        <v>12.875999999999999</v>
      </c>
      <c r="K10" s="43">
        <v>6.5</v>
      </c>
    </row>
    <row r="11" spans="1:11">
      <c r="A11" s="32"/>
      <c r="B11" s="37" t="s">
        <v>9</v>
      </c>
      <c r="C11" s="38" t="s">
        <v>5</v>
      </c>
      <c r="D11" s="39">
        <v>7.3</v>
      </c>
      <c r="E11" s="35">
        <v>6.7981344999999997</v>
      </c>
      <c r="F11" s="57">
        <v>7.2447891999999996</v>
      </c>
      <c r="G11" s="41">
        <v>8</v>
      </c>
      <c r="H11" s="43">
        <v>6.7869999999999999</v>
      </c>
      <c r="I11" s="43">
        <v>7.3747151000000004</v>
      </c>
      <c r="J11" s="43">
        <v>8</v>
      </c>
      <c r="K11" s="43">
        <v>5.0670000000000002</v>
      </c>
    </row>
    <row r="12" spans="1:11">
      <c r="A12" s="32"/>
      <c r="B12" s="37" t="s">
        <v>10</v>
      </c>
      <c r="C12" s="38" t="s">
        <v>5</v>
      </c>
      <c r="D12" s="39">
        <v>7</v>
      </c>
      <c r="E12" s="11"/>
      <c r="F12" s="57">
        <v>6.8087</v>
      </c>
      <c r="G12" s="57">
        <v>7.1859999999999999</v>
      </c>
      <c r="H12" s="43">
        <v>6.3794247738188323</v>
      </c>
      <c r="I12" s="43">
        <v>7.3001521</v>
      </c>
      <c r="J12" s="43">
        <v>7.5</v>
      </c>
      <c r="K12" s="43">
        <v>2.145</v>
      </c>
    </row>
    <row r="13" spans="1:11">
      <c r="A13" s="32"/>
      <c r="B13" s="37" t="s">
        <v>11</v>
      </c>
      <c r="C13" s="38" t="s">
        <v>12</v>
      </c>
      <c r="D13" s="39"/>
      <c r="E13" s="35"/>
      <c r="F13" s="57">
        <v>277.89999999999998</v>
      </c>
      <c r="G13" s="57"/>
      <c r="H13" s="43">
        <v>0.19863818181818182</v>
      </c>
      <c r="I13" s="43">
        <v>227.285</v>
      </c>
      <c r="J13" s="43">
        <v>278</v>
      </c>
      <c r="K13" s="43">
        <v>150</v>
      </c>
    </row>
    <row r="14" spans="1:11" ht="20.25" customHeight="1">
      <c r="A14" s="32">
        <v>2</v>
      </c>
      <c r="B14" s="33" t="s">
        <v>13</v>
      </c>
      <c r="C14" s="34"/>
      <c r="D14" s="39"/>
      <c r="E14" s="35"/>
      <c r="F14" s="35"/>
      <c r="G14" s="35"/>
      <c r="H14" s="35"/>
      <c r="I14" s="35"/>
      <c r="J14" s="13"/>
      <c r="K14" s="13"/>
    </row>
    <row r="15" spans="1:11">
      <c r="A15" s="44"/>
      <c r="B15" s="6" t="s">
        <v>61</v>
      </c>
      <c r="C15" s="26" t="s">
        <v>65</v>
      </c>
      <c r="D15" s="7">
        <v>22592</v>
      </c>
      <c r="E15" s="35"/>
      <c r="F15" s="7">
        <v>22592</v>
      </c>
      <c r="G15" s="7">
        <v>22500</v>
      </c>
      <c r="H15" s="64">
        <v>22530</v>
      </c>
      <c r="I15" s="7">
        <v>20847</v>
      </c>
      <c r="J15" s="7">
        <v>22600</v>
      </c>
      <c r="K15" s="7">
        <v>20010</v>
      </c>
    </row>
    <row r="16" spans="1:11">
      <c r="A16" s="44"/>
      <c r="B16" s="6" t="s">
        <v>62</v>
      </c>
      <c r="C16" s="26" t="s">
        <v>53</v>
      </c>
      <c r="D16" s="7">
        <v>35978</v>
      </c>
      <c r="E16" s="35"/>
      <c r="F16" s="7">
        <v>35978</v>
      </c>
      <c r="G16" s="7">
        <v>37000</v>
      </c>
      <c r="H16" s="64">
        <v>34825</v>
      </c>
      <c r="I16" s="7">
        <v>34339</v>
      </c>
      <c r="J16" s="7">
        <v>40000</v>
      </c>
      <c r="K16" s="7">
        <v>32365</v>
      </c>
    </row>
    <row r="17" spans="1:11">
      <c r="A17" s="32"/>
      <c r="B17" s="6" t="s">
        <v>63</v>
      </c>
      <c r="C17" s="26" t="s">
        <v>53</v>
      </c>
      <c r="D17" s="7">
        <v>179291</v>
      </c>
      <c r="E17" s="35"/>
      <c r="F17" s="7">
        <v>179291</v>
      </c>
      <c r="G17" s="7">
        <v>240000</v>
      </c>
      <c r="H17" s="7">
        <v>179300</v>
      </c>
      <c r="I17" s="7">
        <v>178811</v>
      </c>
      <c r="J17" s="7">
        <v>210000</v>
      </c>
      <c r="K17" s="7">
        <v>153477</v>
      </c>
    </row>
    <row r="18" spans="1:11">
      <c r="A18" s="32"/>
      <c r="B18" s="6" t="s">
        <v>64</v>
      </c>
      <c r="C18" s="26" t="s">
        <v>66</v>
      </c>
      <c r="D18" s="7">
        <v>2778</v>
      </c>
      <c r="E18" s="7"/>
      <c r="F18" s="7">
        <v>2778</v>
      </c>
      <c r="G18" s="7">
        <v>3000</v>
      </c>
      <c r="H18" s="7">
        <v>2769.3</v>
      </c>
      <c r="I18" s="7">
        <v>2969.27</v>
      </c>
      <c r="J18" s="7">
        <v>3000</v>
      </c>
      <c r="K18" s="7">
        <v>3529.5</v>
      </c>
    </row>
    <row r="19" spans="1:11" ht="19.5">
      <c r="A19" s="45">
        <v>3</v>
      </c>
      <c r="B19" s="33" t="s">
        <v>14</v>
      </c>
      <c r="C19" s="34"/>
      <c r="D19" s="46"/>
      <c r="E19" s="47"/>
      <c r="F19" s="47"/>
      <c r="G19" s="47"/>
      <c r="H19" s="47"/>
      <c r="I19" s="47"/>
      <c r="J19" s="13"/>
      <c r="K19" s="13"/>
    </row>
    <row r="20" spans="1:11">
      <c r="A20" s="44"/>
      <c r="B20" s="37" t="s">
        <v>15</v>
      </c>
      <c r="C20" s="34" t="s">
        <v>55</v>
      </c>
      <c r="D20" s="39">
        <v>530</v>
      </c>
      <c r="E20" s="48">
        <v>285.30399999999997</v>
      </c>
      <c r="F20" s="48"/>
      <c r="G20" s="41">
        <v>530</v>
      </c>
      <c r="H20" s="58">
        <v>300.17399999999998</v>
      </c>
      <c r="I20" s="58">
        <v>585.6</v>
      </c>
      <c r="J20" s="13">
        <v>650</v>
      </c>
      <c r="K20" s="59">
        <v>252.035</v>
      </c>
    </row>
    <row r="21" spans="1:11">
      <c r="A21" s="45">
        <v>4</v>
      </c>
      <c r="B21" s="49" t="s">
        <v>16</v>
      </c>
      <c r="C21" s="34"/>
      <c r="D21" s="50"/>
      <c r="E21" s="47"/>
      <c r="F21" s="47"/>
      <c r="G21" s="50"/>
      <c r="H21" s="50"/>
      <c r="I21" s="50"/>
      <c r="J21" s="13"/>
      <c r="K21" s="13"/>
    </row>
    <row r="22" spans="1:11">
      <c r="A22" s="44"/>
      <c r="B22" s="51" t="s">
        <v>17</v>
      </c>
      <c r="C22" s="37" t="s">
        <v>5</v>
      </c>
      <c r="D22" s="41">
        <v>36.278999999999996</v>
      </c>
      <c r="E22" s="35"/>
      <c r="F22" s="35"/>
      <c r="G22" s="41">
        <v>42</v>
      </c>
      <c r="H22" s="41">
        <v>19.986999999999998</v>
      </c>
      <c r="I22" s="41">
        <v>39.283000000000001</v>
      </c>
      <c r="J22" s="41">
        <v>42</v>
      </c>
      <c r="K22" s="41">
        <v>21.021000000000001</v>
      </c>
    </row>
    <row r="23" spans="1:11">
      <c r="A23" s="44"/>
      <c r="B23" s="51" t="s">
        <v>18</v>
      </c>
      <c r="C23" s="37" t="s">
        <v>5</v>
      </c>
      <c r="D23" s="41">
        <v>14.71</v>
      </c>
      <c r="E23" s="35"/>
      <c r="F23" s="35"/>
      <c r="G23" s="41">
        <v>18</v>
      </c>
      <c r="H23" s="41">
        <v>5.9219999999999997</v>
      </c>
      <c r="I23" s="41">
        <v>15.946999999999999</v>
      </c>
      <c r="J23" s="41">
        <v>18</v>
      </c>
      <c r="K23" s="41">
        <v>6.4660000000000002</v>
      </c>
    </row>
    <row r="24" spans="1:11" ht="24" customHeight="1">
      <c r="A24" s="45" t="s">
        <v>51</v>
      </c>
      <c r="B24" s="52" t="s">
        <v>19</v>
      </c>
      <c r="C24" s="35"/>
      <c r="D24" s="47"/>
      <c r="E24" s="11"/>
      <c r="F24" s="11"/>
      <c r="G24" s="47"/>
      <c r="H24" s="47"/>
      <c r="I24" s="47"/>
      <c r="J24" s="13"/>
      <c r="K24" s="13"/>
    </row>
    <row r="25" spans="1:11">
      <c r="A25" s="45">
        <v>1</v>
      </c>
      <c r="B25" s="49" t="s">
        <v>20</v>
      </c>
      <c r="C25" s="35"/>
      <c r="D25" s="47"/>
      <c r="E25" s="11"/>
      <c r="F25" s="11"/>
      <c r="G25" s="47"/>
      <c r="H25" s="47"/>
      <c r="I25" s="47"/>
      <c r="J25" s="13"/>
      <c r="K25" s="13"/>
    </row>
    <row r="26" spans="1:11" ht="19.5">
      <c r="A26" s="32"/>
      <c r="B26" s="33" t="s">
        <v>21</v>
      </c>
      <c r="C26" s="35"/>
      <c r="D26" s="35"/>
      <c r="E26" s="11"/>
      <c r="F26" s="11"/>
      <c r="G26" s="35"/>
      <c r="H26" s="35"/>
      <c r="I26" s="13"/>
      <c r="J26" s="13"/>
      <c r="K26" s="13"/>
    </row>
    <row r="27" spans="1:11">
      <c r="A27" s="32"/>
      <c r="B27" s="60" t="s">
        <v>22</v>
      </c>
      <c r="C27" s="35" t="s">
        <v>41</v>
      </c>
      <c r="D27" s="35">
        <v>1000</v>
      </c>
      <c r="E27" s="11">
        <v>691</v>
      </c>
      <c r="F27" s="11"/>
      <c r="G27" s="35">
        <v>1100</v>
      </c>
      <c r="H27" s="35">
        <v>741.71299999999997</v>
      </c>
      <c r="I27" s="35">
        <v>1603.452</v>
      </c>
      <c r="J27" s="35"/>
      <c r="K27" s="35">
        <v>754.173</v>
      </c>
    </row>
    <row r="28" spans="1:11">
      <c r="A28" s="32"/>
      <c r="B28" s="60" t="s">
        <v>23</v>
      </c>
      <c r="C28" s="35" t="s">
        <v>42</v>
      </c>
      <c r="D28" s="35">
        <v>726</v>
      </c>
      <c r="E28" s="11">
        <v>328</v>
      </c>
      <c r="F28" s="11"/>
      <c r="G28" s="35">
        <v>1550</v>
      </c>
      <c r="H28" s="35">
        <v>299.42099999999999</v>
      </c>
      <c r="I28" s="35">
        <v>743.49727000000007</v>
      </c>
      <c r="J28" s="35"/>
      <c r="K28" s="35">
        <v>368</v>
      </c>
    </row>
    <row r="29" spans="1:11" ht="19.5">
      <c r="A29" s="32"/>
      <c r="B29" s="52" t="s">
        <v>24</v>
      </c>
      <c r="C29" s="35"/>
      <c r="D29" s="35"/>
      <c r="E29" s="11"/>
      <c r="F29" s="11"/>
      <c r="G29" s="35"/>
      <c r="H29" s="35"/>
      <c r="I29" s="35"/>
      <c r="J29" s="13"/>
      <c r="K29" s="13"/>
    </row>
    <row r="30" spans="1:11">
      <c r="A30" s="32"/>
      <c r="B30" s="60" t="s">
        <v>25</v>
      </c>
      <c r="C30" s="35" t="s">
        <v>12</v>
      </c>
      <c r="D30" s="35">
        <v>4931</v>
      </c>
      <c r="E30" s="11">
        <v>1831.2</v>
      </c>
      <c r="F30" s="11"/>
      <c r="G30" s="35">
        <v>5000</v>
      </c>
      <c r="H30" s="35">
        <v>2474</v>
      </c>
      <c r="I30" s="35">
        <v>6582.53</v>
      </c>
      <c r="J30" s="35">
        <v>7500</v>
      </c>
      <c r="K30" s="35">
        <v>2384</v>
      </c>
    </row>
    <row r="31" spans="1:11">
      <c r="A31" s="32"/>
      <c r="B31" s="60" t="s">
        <v>26</v>
      </c>
      <c r="C31" s="35" t="s">
        <v>43</v>
      </c>
      <c r="D31" s="35">
        <v>196400</v>
      </c>
      <c r="E31" s="11">
        <v>82.2</v>
      </c>
      <c r="F31" s="11"/>
      <c r="G31" s="35">
        <v>210000</v>
      </c>
      <c r="H31" s="35">
        <v>98318</v>
      </c>
      <c r="I31" s="35">
        <v>230105.2</v>
      </c>
      <c r="J31" s="35">
        <v>230</v>
      </c>
      <c r="K31" s="35">
        <v>107020</v>
      </c>
    </row>
    <row r="32" spans="1:11">
      <c r="A32" s="32"/>
      <c r="B32" s="60" t="s">
        <v>27</v>
      </c>
      <c r="C32" s="35" t="s">
        <v>12</v>
      </c>
      <c r="D32" s="35">
        <v>88300</v>
      </c>
      <c r="E32" s="11">
        <v>33309</v>
      </c>
      <c r="F32" s="11"/>
      <c r="G32" s="35">
        <v>95000</v>
      </c>
      <c r="H32" s="35">
        <v>41188</v>
      </c>
      <c r="I32" s="35">
        <v>86179.37</v>
      </c>
      <c r="J32" s="35">
        <v>95000</v>
      </c>
      <c r="K32" s="35">
        <v>44316</v>
      </c>
    </row>
    <row r="33" spans="1:11">
      <c r="A33" s="32"/>
      <c r="B33" s="60" t="s">
        <v>28</v>
      </c>
      <c r="C33" s="35" t="s">
        <v>44</v>
      </c>
      <c r="D33" s="35">
        <v>50000</v>
      </c>
      <c r="E33" s="11"/>
      <c r="F33" s="11"/>
      <c r="G33" s="35">
        <v>63500</v>
      </c>
      <c r="H33" s="35">
        <v>23499.114759375505</v>
      </c>
      <c r="I33" s="35">
        <v>49.5</v>
      </c>
      <c r="J33" s="35">
        <v>63.4</v>
      </c>
      <c r="K33" s="35">
        <v>29200</v>
      </c>
    </row>
    <row r="34" spans="1:11" ht="18.75" customHeight="1">
      <c r="A34" s="32"/>
      <c r="B34" s="60" t="s">
        <v>29</v>
      </c>
      <c r="C34" s="35" t="s">
        <v>44</v>
      </c>
      <c r="D34" s="35">
        <v>305000</v>
      </c>
      <c r="E34" s="11">
        <v>151134</v>
      </c>
      <c r="F34" s="11"/>
      <c r="G34" s="35">
        <v>310000</v>
      </c>
      <c r="H34" s="35">
        <v>165.56399999999999</v>
      </c>
      <c r="I34" s="35">
        <v>334</v>
      </c>
      <c r="J34" s="35">
        <v>370</v>
      </c>
      <c r="K34" s="35">
        <v>172.19</v>
      </c>
    </row>
    <row r="35" spans="1:11">
      <c r="A35" s="32"/>
      <c r="B35" s="60" t="s">
        <v>30</v>
      </c>
      <c r="C35" s="35" t="s">
        <v>45</v>
      </c>
      <c r="D35" s="35" t="s">
        <v>45</v>
      </c>
      <c r="E35" s="11">
        <v>35.700000000000003</v>
      </c>
      <c r="F35" s="11"/>
      <c r="G35" s="35"/>
      <c r="H35" s="35">
        <v>73</v>
      </c>
      <c r="I35" s="35"/>
      <c r="J35" s="35"/>
      <c r="K35" s="35">
        <v>73</v>
      </c>
    </row>
    <row r="36" spans="1:11">
      <c r="A36" s="32"/>
      <c r="B36" s="60" t="s">
        <v>56</v>
      </c>
      <c r="C36" s="35" t="s">
        <v>46</v>
      </c>
      <c r="D36" s="35">
        <v>1200</v>
      </c>
      <c r="E36" s="11">
        <v>590</v>
      </c>
      <c r="F36" s="11"/>
      <c r="G36" s="35">
        <v>1250</v>
      </c>
      <c r="H36" s="35">
        <v>513</v>
      </c>
      <c r="I36" s="35"/>
      <c r="J36" s="35"/>
      <c r="K36" s="35">
        <v>545</v>
      </c>
    </row>
    <row r="37" spans="1:11">
      <c r="A37" s="32"/>
      <c r="B37" s="60" t="s">
        <v>31</v>
      </c>
      <c r="C37" s="35" t="s">
        <v>47</v>
      </c>
      <c r="D37" s="35">
        <v>130000</v>
      </c>
      <c r="E37" s="11">
        <v>38500</v>
      </c>
      <c r="F37" s="11"/>
      <c r="G37" s="35">
        <v>130000</v>
      </c>
      <c r="H37" s="35">
        <v>25</v>
      </c>
      <c r="I37" s="35"/>
      <c r="J37" s="35"/>
      <c r="K37" s="35">
        <v>27</v>
      </c>
    </row>
    <row r="38" spans="1:11">
      <c r="A38" s="32"/>
      <c r="B38" s="60" t="s">
        <v>32</v>
      </c>
      <c r="C38" s="35" t="s">
        <v>12</v>
      </c>
      <c r="D38" s="35">
        <v>7724</v>
      </c>
      <c r="E38" s="11"/>
      <c r="F38" s="11"/>
      <c r="G38" s="35">
        <v>10000</v>
      </c>
      <c r="H38" s="35">
        <v>4400</v>
      </c>
      <c r="I38" s="35">
        <v>10276</v>
      </c>
      <c r="J38" s="35">
        <v>11000</v>
      </c>
      <c r="K38" s="35">
        <v>6201</v>
      </c>
    </row>
    <row r="39" spans="1:11">
      <c r="A39" s="32"/>
      <c r="B39" s="60" t="s">
        <v>33</v>
      </c>
      <c r="C39" s="35" t="s">
        <v>48</v>
      </c>
      <c r="D39" s="35">
        <v>3200</v>
      </c>
      <c r="E39" s="11"/>
      <c r="F39" s="11"/>
      <c r="G39" s="35">
        <v>7000</v>
      </c>
      <c r="H39" s="35">
        <v>4134</v>
      </c>
      <c r="I39" s="35">
        <v>12100</v>
      </c>
      <c r="J39" s="35">
        <v>19000</v>
      </c>
      <c r="K39" s="35">
        <v>7114</v>
      </c>
    </row>
    <row r="40" spans="1:11">
      <c r="A40" s="32"/>
      <c r="B40" s="60" t="s">
        <v>34</v>
      </c>
      <c r="C40" s="35" t="s">
        <v>12</v>
      </c>
      <c r="D40" s="35">
        <v>141700</v>
      </c>
      <c r="E40" s="11"/>
      <c r="F40" s="11"/>
      <c r="G40" s="35">
        <v>190000</v>
      </c>
      <c r="H40" s="35">
        <v>79466</v>
      </c>
      <c r="I40" s="35">
        <v>185882.35294117648</v>
      </c>
      <c r="J40" s="35">
        <v>210000</v>
      </c>
      <c r="K40" s="35">
        <v>119781</v>
      </c>
    </row>
    <row r="41" spans="1:11">
      <c r="A41" s="32"/>
      <c r="B41" s="60" t="s">
        <v>35</v>
      </c>
      <c r="C41" s="35" t="s">
        <v>12</v>
      </c>
      <c r="D41" s="35">
        <v>2672500</v>
      </c>
      <c r="E41" s="11">
        <v>1260603</v>
      </c>
      <c r="F41" s="11"/>
      <c r="G41" s="35">
        <v>2800000</v>
      </c>
      <c r="H41" s="35">
        <v>1345.0530000000001</v>
      </c>
      <c r="I41" s="35"/>
      <c r="J41" s="35"/>
      <c r="K41" s="35">
        <v>1379.2929999999999</v>
      </c>
    </row>
    <row r="42" spans="1:11">
      <c r="A42" s="32"/>
      <c r="B42" s="60" t="s">
        <v>36</v>
      </c>
      <c r="C42" s="35" t="s">
        <v>12</v>
      </c>
      <c r="D42" s="35">
        <v>2445400</v>
      </c>
      <c r="E42" s="11">
        <v>1237992</v>
      </c>
      <c r="F42" s="11"/>
      <c r="G42" s="35">
        <v>2450000</v>
      </c>
      <c r="H42" s="35">
        <v>1222.3969999999999</v>
      </c>
      <c r="I42" s="35">
        <v>2416.6660000000002</v>
      </c>
      <c r="J42" s="35">
        <v>2500</v>
      </c>
      <c r="K42" s="35">
        <v>1122.8989999999999</v>
      </c>
    </row>
    <row r="43" spans="1:11">
      <c r="A43" s="32"/>
      <c r="B43" s="60" t="s">
        <v>37</v>
      </c>
      <c r="C43" s="35" t="s">
        <v>49</v>
      </c>
      <c r="D43" s="35">
        <v>138</v>
      </c>
      <c r="E43" s="11">
        <v>65</v>
      </c>
      <c r="F43" s="11"/>
      <c r="G43" s="35">
        <v>135</v>
      </c>
      <c r="H43" s="35">
        <v>67</v>
      </c>
      <c r="I43" s="35">
        <v>180</v>
      </c>
      <c r="J43" s="35">
        <v>190</v>
      </c>
      <c r="K43" s="35">
        <v>84</v>
      </c>
    </row>
    <row r="44" spans="1:11">
      <c r="A44" s="32"/>
      <c r="B44" s="60" t="s">
        <v>60</v>
      </c>
      <c r="C44" s="9" t="s">
        <v>42</v>
      </c>
      <c r="D44" s="36"/>
      <c r="E44" s="11"/>
      <c r="F44" s="11"/>
      <c r="G44" s="36"/>
      <c r="H44" s="35">
        <v>241.50299999999999</v>
      </c>
      <c r="I44" s="35">
        <v>469.20963385131398</v>
      </c>
      <c r="J44" s="35">
        <v>500</v>
      </c>
      <c r="K44" s="35">
        <v>263.15800000000002</v>
      </c>
    </row>
    <row r="45" spans="1:11" ht="19.5">
      <c r="A45" s="32"/>
      <c r="B45" s="52" t="s">
        <v>38</v>
      </c>
      <c r="C45" s="35"/>
      <c r="D45" s="35"/>
      <c r="E45" s="11"/>
      <c r="F45" s="11"/>
      <c r="G45" s="35"/>
      <c r="H45" s="35"/>
      <c r="I45" s="35"/>
      <c r="J45" s="9"/>
      <c r="K45" s="8"/>
    </row>
    <row r="46" spans="1:11">
      <c r="A46" s="32"/>
      <c r="B46" s="60" t="s">
        <v>94</v>
      </c>
      <c r="C46" s="35"/>
      <c r="D46" s="35"/>
      <c r="E46" s="11"/>
      <c r="F46" s="11"/>
      <c r="G46" s="35"/>
      <c r="H46" s="35">
        <v>403</v>
      </c>
      <c r="I46" s="35">
        <v>1017.91</v>
      </c>
      <c r="J46" s="35">
        <v>1460</v>
      </c>
      <c r="K46" s="35">
        <v>482</v>
      </c>
    </row>
    <row r="47" spans="1:11">
      <c r="A47" s="32"/>
      <c r="B47" s="60" t="s">
        <v>39</v>
      </c>
      <c r="C47" s="35" t="s">
        <v>50</v>
      </c>
      <c r="D47" s="35">
        <v>1613</v>
      </c>
      <c r="E47" s="11">
        <v>707</v>
      </c>
      <c r="F47" s="11"/>
      <c r="G47" s="35">
        <v>1600</v>
      </c>
      <c r="H47" s="35">
        <v>809</v>
      </c>
      <c r="I47" s="35">
        <v>1748.66</v>
      </c>
      <c r="J47" s="35">
        <v>1850</v>
      </c>
      <c r="K47" s="35">
        <v>882</v>
      </c>
    </row>
    <row r="48" spans="1:11" ht="19.5">
      <c r="A48" s="32"/>
      <c r="B48" s="52" t="s">
        <v>40</v>
      </c>
      <c r="C48" s="35"/>
      <c r="D48" s="35"/>
      <c r="E48" s="11"/>
      <c r="F48" s="11"/>
      <c r="G48" s="35"/>
      <c r="H48" s="35"/>
      <c r="I48" s="35"/>
      <c r="J48" s="9"/>
      <c r="K48" s="13"/>
    </row>
    <row r="49" spans="1:11" ht="25.5" customHeight="1">
      <c r="A49" s="32"/>
      <c r="B49" s="60" t="s">
        <v>54</v>
      </c>
      <c r="C49" s="35" t="s">
        <v>41</v>
      </c>
      <c r="D49" s="35">
        <v>50000</v>
      </c>
      <c r="E49" s="11">
        <v>23095</v>
      </c>
      <c r="F49" s="11"/>
      <c r="G49" s="35">
        <v>55000</v>
      </c>
      <c r="H49" s="53">
        <v>23489</v>
      </c>
      <c r="I49" s="35">
        <v>49073</v>
      </c>
      <c r="J49" s="9"/>
      <c r="K49" s="11">
        <v>25013</v>
      </c>
    </row>
    <row r="50" spans="1:11" ht="23.25" customHeight="1">
      <c r="A50" s="45">
        <v>2</v>
      </c>
      <c r="B50" s="49" t="s">
        <v>95</v>
      </c>
      <c r="C50" s="35"/>
      <c r="D50" s="35"/>
      <c r="E50" s="11"/>
      <c r="F50" s="11"/>
      <c r="G50" s="35"/>
      <c r="H50" s="53"/>
      <c r="I50" s="53"/>
      <c r="J50" s="9"/>
      <c r="K50" s="11"/>
    </row>
    <row r="51" spans="1:11" ht="37.5">
      <c r="A51" s="87"/>
      <c r="B51" s="88" t="s">
        <v>100</v>
      </c>
      <c r="C51" s="89" t="s">
        <v>101</v>
      </c>
      <c r="D51" s="36"/>
      <c r="E51" s="11"/>
      <c r="F51" s="11"/>
      <c r="G51" s="35"/>
      <c r="H51" s="53"/>
      <c r="I51" s="90">
        <v>890000</v>
      </c>
      <c r="J51" s="90">
        <v>856660</v>
      </c>
      <c r="K51" s="90">
        <v>342664</v>
      </c>
    </row>
    <row r="52" spans="1:11" ht="37.5">
      <c r="A52" s="91"/>
      <c r="B52" s="88" t="s">
        <v>102</v>
      </c>
      <c r="C52" s="89" t="s">
        <v>103</v>
      </c>
      <c r="D52" s="36"/>
      <c r="E52" s="11"/>
      <c r="F52" s="11"/>
      <c r="G52" s="35"/>
      <c r="H52" s="53"/>
      <c r="I52" s="92">
        <v>487</v>
      </c>
      <c r="J52" s="93">
        <v>1295</v>
      </c>
      <c r="K52" s="92">
        <v>218</v>
      </c>
    </row>
    <row r="53" spans="1:11" ht="37.5">
      <c r="A53" s="87"/>
      <c r="B53" s="94" t="s">
        <v>104</v>
      </c>
      <c r="C53" s="89" t="s">
        <v>101</v>
      </c>
      <c r="D53" s="36"/>
      <c r="E53" s="11"/>
      <c r="F53" s="11"/>
      <c r="G53" s="35"/>
      <c r="H53" s="53"/>
      <c r="I53" s="90">
        <v>88428</v>
      </c>
      <c r="J53" s="90">
        <v>64770</v>
      </c>
      <c r="K53" s="90">
        <v>25908</v>
      </c>
    </row>
    <row r="54" spans="1:11" ht="37.5">
      <c r="A54" s="91"/>
      <c r="B54" s="88" t="s">
        <v>105</v>
      </c>
      <c r="C54" s="89" t="s">
        <v>106</v>
      </c>
      <c r="D54" s="36"/>
      <c r="E54" s="11"/>
      <c r="F54" s="11"/>
      <c r="G54" s="35"/>
      <c r="H54" s="53"/>
      <c r="I54" s="90">
        <v>7416</v>
      </c>
      <c r="J54" s="90">
        <v>8200</v>
      </c>
      <c r="K54" s="90">
        <v>3280</v>
      </c>
    </row>
    <row r="55" spans="1:11" ht="37.5">
      <c r="A55" s="87"/>
      <c r="B55" s="94" t="s">
        <v>107</v>
      </c>
      <c r="C55" s="89" t="s">
        <v>101</v>
      </c>
      <c r="D55" s="36"/>
      <c r="E55" s="11"/>
      <c r="F55" s="11"/>
      <c r="G55" s="35"/>
      <c r="H55" s="53"/>
      <c r="I55" s="90">
        <v>890000</v>
      </c>
      <c r="J55" s="90">
        <v>856660</v>
      </c>
      <c r="K55" s="90">
        <v>342664</v>
      </c>
    </row>
    <row r="56" spans="1:11" ht="37.5">
      <c r="A56" s="91"/>
      <c r="B56" s="88" t="s">
        <v>108</v>
      </c>
      <c r="C56" s="89" t="s">
        <v>101</v>
      </c>
      <c r="D56" s="36"/>
      <c r="E56" s="11"/>
      <c r="F56" s="11"/>
      <c r="G56" s="35"/>
      <c r="H56" s="53"/>
      <c r="I56" s="27">
        <v>23.83</v>
      </c>
      <c r="J56" s="27">
        <v>24.62</v>
      </c>
      <c r="K56" s="27">
        <v>24.2</v>
      </c>
    </row>
    <row r="57" spans="1:11" ht="37.5">
      <c r="A57" s="87"/>
      <c r="B57" s="94" t="s">
        <v>109</v>
      </c>
      <c r="C57" s="89" t="s">
        <v>101</v>
      </c>
      <c r="D57" s="36"/>
      <c r="E57" s="11"/>
      <c r="F57" s="11"/>
      <c r="G57" s="35"/>
      <c r="H57" s="53"/>
      <c r="I57" s="27">
        <v>27.33</v>
      </c>
      <c r="J57" s="27">
        <v>28.3</v>
      </c>
      <c r="K57" s="27">
        <v>27.82</v>
      </c>
    </row>
    <row r="58" spans="1:11" ht="37.5">
      <c r="A58" s="91"/>
      <c r="B58" s="94" t="s">
        <v>110</v>
      </c>
      <c r="C58" s="89" t="s">
        <v>101</v>
      </c>
      <c r="D58" s="36"/>
      <c r="E58" s="11"/>
      <c r="F58" s="11"/>
      <c r="G58" s="35"/>
      <c r="H58" s="53"/>
      <c r="I58" s="27">
        <v>20.329999999999998</v>
      </c>
      <c r="J58" s="27">
        <v>20.9</v>
      </c>
      <c r="K58" s="27">
        <v>20.6</v>
      </c>
    </row>
    <row r="59" spans="1:11" ht="23.25" customHeight="1">
      <c r="A59" s="77" t="s">
        <v>96</v>
      </c>
      <c r="B59" s="78" t="s">
        <v>57</v>
      </c>
      <c r="C59" s="76"/>
      <c r="D59" s="76"/>
      <c r="E59" s="76"/>
      <c r="F59" s="76"/>
      <c r="G59" s="76"/>
      <c r="H59" s="76"/>
      <c r="I59" s="76"/>
      <c r="J59" s="76"/>
      <c r="K59" s="76"/>
    </row>
    <row r="60" spans="1:11" ht="37.5">
      <c r="A60" s="72">
        <v>1</v>
      </c>
      <c r="B60" s="73" t="s">
        <v>67</v>
      </c>
      <c r="C60" s="72" t="s">
        <v>58</v>
      </c>
      <c r="D60" s="74">
        <v>34496.980000000003</v>
      </c>
      <c r="E60" s="75"/>
      <c r="F60" s="75"/>
      <c r="G60" s="74">
        <v>42000</v>
      </c>
      <c r="H60" s="96">
        <f>+H61+H62+H65+H66</f>
        <v>17763.254799999999</v>
      </c>
      <c r="I60" s="97"/>
      <c r="J60" s="96">
        <v>43000</v>
      </c>
      <c r="K60" s="96">
        <v>20841.73</v>
      </c>
    </row>
    <row r="61" spans="1:11">
      <c r="A61" s="19"/>
      <c r="B61" s="13" t="s">
        <v>85</v>
      </c>
      <c r="C61" s="19" t="s">
        <v>53</v>
      </c>
      <c r="D61" s="12"/>
      <c r="E61" s="36"/>
      <c r="F61" s="36"/>
      <c r="G61" s="12"/>
      <c r="H61" s="27">
        <v>14500.852999999999</v>
      </c>
      <c r="I61" s="27">
        <v>29647</v>
      </c>
      <c r="J61" s="27">
        <v>33500</v>
      </c>
      <c r="K61" s="27">
        <v>16158.3</v>
      </c>
    </row>
    <row r="62" spans="1:11">
      <c r="A62" s="15"/>
      <c r="B62" s="14" t="s">
        <v>86</v>
      </c>
      <c r="C62" s="15"/>
      <c r="D62" s="7"/>
      <c r="E62" s="36"/>
      <c r="F62" s="36"/>
      <c r="G62" s="7"/>
      <c r="H62" s="27">
        <f>H63+H64</f>
        <v>3173.1664999999994</v>
      </c>
      <c r="I62" s="27">
        <v>6547</v>
      </c>
      <c r="J62" s="27">
        <v>7300</v>
      </c>
      <c r="K62" s="27">
        <f>K63+K64</f>
        <v>3525.2887763248627</v>
      </c>
    </row>
    <row r="63" spans="1:11" ht="20.25" customHeight="1">
      <c r="A63" s="15"/>
      <c r="B63" s="14" t="s">
        <v>91</v>
      </c>
      <c r="C63" s="15" t="s">
        <v>53</v>
      </c>
      <c r="D63" s="7"/>
      <c r="E63" s="36"/>
      <c r="F63" s="36"/>
      <c r="G63" s="7"/>
      <c r="H63" s="27">
        <v>812.74079999999981</v>
      </c>
      <c r="I63" s="27"/>
      <c r="J63" s="27"/>
      <c r="K63" s="27">
        <v>880</v>
      </c>
    </row>
    <row r="64" spans="1:11" ht="20.25" customHeight="1">
      <c r="A64" s="15"/>
      <c r="B64" s="14" t="s">
        <v>87</v>
      </c>
      <c r="C64" s="15" t="s">
        <v>53</v>
      </c>
      <c r="D64" s="7"/>
      <c r="E64" s="36"/>
      <c r="F64" s="36"/>
      <c r="G64" s="7"/>
      <c r="H64" s="27">
        <v>2360.4256999999998</v>
      </c>
      <c r="I64" s="27"/>
      <c r="J64" s="27"/>
      <c r="K64" s="27">
        <v>2645.2887763248627</v>
      </c>
    </row>
    <row r="65" spans="1:11" ht="20.25" customHeight="1">
      <c r="A65" s="15"/>
      <c r="B65" s="14" t="s">
        <v>88</v>
      </c>
      <c r="C65" s="15" t="s">
        <v>53</v>
      </c>
      <c r="D65" s="7"/>
      <c r="E65" s="36"/>
      <c r="F65" s="36"/>
      <c r="G65" s="7"/>
      <c r="H65" s="27">
        <v>89.235300000000009</v>
      </c>
      <c r="I65" s="27"/>
      <c r="J65" s="27"/>
      <c r="K65" s="27">
        <v>96.771703578416009</v>
      </c>
    </row>
    <row r="66" spans="1:11" ht="20.25" customHeight="1">
      <c r="A66" s="19">
        <v>2</v>
      </c>
      <c r="B66" s="19" t="s">
        <v>68</v>
      </c>
      <c r="C66" s="15"/>
      <c r="D66" s="15"/>
      <c r="E66" s="36"/>
      <c r="F66" s="36"/>
      <c r="G66" s="28"/>
      <c r="H66" s="35"/>
      <c r="I66" s="35"/>
      <c r="J66" s="12"/>
      <c r="K66" s="12"/>
    </row>
    <row r="67" spans="1:11">
      <c r="A67" s="15"/>
      <c r="B67" s="15" t="s">
        <v>70</v>
      </c>
      <c r="C67" s="15"/>
      <c r="D67" s="7"/>
      <c r="E67" s="36"/>
      <c r="F67" s="36"/>
      <c r="G67" s="7"/>
      <c r="H67" s="95">
        <f>2792.226-400.913</f>
        <v>2391.3130000000001</v>
      </c>
      <c r="I67" s="95">
        <v>4332.6729999999998</v>
      </c>
      <c r="J67" s="95">
        <v>4600</v>
      </c>
      <c r="K67" s="95">
        <v>2490</v>
      </c>
    </row>
    <row r="68" spans="1:11" ht="20.25" customHeight="1">
      <c r="A68" s="19"/>
      <c r="B68" s="15" t="s">
        <v>90</v>
      </c>
      <c r="C68" s="15" t="s">
        <v>69</v>
      </c>
      <c r="D68" s="7">
        <v>1848</v>
      </c>
      <c r="E68" s="36"/>
      <c r="F68" s="36"/>
      <c r="G68" s="7">
        <v>2100</v>
      </c>
      <c r="H68" s="35">
        <f>1274.759-193.806</f>
        <v>1080.953</v>
      </c>
      <c r="I68" s="54">
        <v>2094.5810000000001</v>
      </c>
      <c r="J68" s="54">
        <v>2300</v>
      </c>
      <c r="K68" s="54">
        <v>1154</v>
      </c>
    </row>
    <row r="69" spans="1:11" ht="20.25" customHeight="1">
      <c r="A69" s="15"/>
      <c r="B69" s="14" t="s">
        <v>92</v>
      </c>
      <c r="C69" s="15" t="s">
        <v>53</v>
      </c>
      <c r="D69" s="7"/>
      <c r="E69" s="36"/>
      <c r="F69" s="36"/>
      <c r="G69" s="7"/>
      <c r="H69" s="35">
        <f>585.044-85.583</f>
        <v>499.46100000000001</v>
      </c>
      <c r="I69" s="54">
        <v>989.40499999999997</v>
      </c>
      <c r="J69" s="54"/>
      <c r="K69" s="54">
        <v>547</v>
      </c>
    </row>
    <row r="70" spans="1:11">
      <c r="A70" s="15"/>
      <c r="B70" s="14" t="s">
        <v>89</v>
      </c>
      <c r="C70" s="15" t="s">
        <v>53</v>
      </c>
      <c r="D70" s="7"/>
      <c r="E70" s="36"/>
      <c r="F70" s="36"/>
      <c r="G70" s="7"/>
      <c r="H70" s="54">
        <f>H68-H69</f>
        <v>581.49199999999996</v>
      </c>
      <c r="I70" s="54">
        <f>I68-I69</f>
        <v>1105.1760000000002</v>
      </c>
      <c r="J70" s="54"/>
      <c r="K70" s="54">
        <f>K68-K69</f>
        <v>607</v>
      </c>
    </row>
    <row r="71" spans="1:11">
      <c r="A71" s="19">
        <v>3</v>
      </c>
      <c r="B71" s="63" t="s">
        <v>97</v>
      </c>
      <c r="C71" s="15"/>
      <c r="D71" s="7"/>
      <c r="E71" s="36"/>
      <c r="F71" s="36"/>
      <c r="G71" s="7"/>
      <c r="H71" s="12">
        <v>441.3821138211382</v>
      </c>
      <c r="I71" s="95">
        <v>864.3</v>
      </c>
      <c r="J71" s="95">
        <v>1055</v>
      </c>
      <c r="K71" s="95">
        <v>542.9</v>
      </c>
    </row>
    <row r="72" spans="1:11" ht="21.75" customHeight="1">
      <c r="A72" s="36"/>
      <c r="B72" s="62" t="s">
        <v>71</v>
      </c>
      <c r="C72" s="15"/>
      <c r="D72" s="15"/>
      <c r="E72" s="36"/>
      <c r="F72" s="36"/>
      <c r="G72" s="17"/>
      <c r="H72" s="55"/>
      <c r="I72" s="36"/>
      <c r="J72" s="36"/>
      <c r="K72" s="36"/>
    </row>
    <row r="73" spans="1:11">
      <c r="A73" s="15"/>
      <c r="B73" s="18" t="s">
        <v>76</v>
      </c>
      <c r="C73" s="15" t="s">
        <v>73</v>
      </c>
      <c r="D73" s="7">
        <v>55105</v>
      </c>
      <c r="E73" s="11"/>
      <c r="F73" s="11"/>
      <c r="G73" s="7">
        <v>57.5</v>
      </c>
      <c r="H73" s="27">
        <v>29.088835020675887</v>
      </c>
      <c r="I73" s="27">
        <v>51.4</v>
      </c>
      <c r="J73" s="27">
        <v>60.7</v>
      </c>
      <c r="K73" s="27">
        <v>20.399999999999999</v>
      </c>
    </row>
    <row r="74" spans="1:11">
      <c r="A74" s="15"/>
      <c r="B74" s="29" t="s">
        <v>75</v>
      </c>
      <c r="C74" s="15" t="s">
        <v>73</v>
      </c>
      <c r="D74" s="7">
        <v>484526</v>
      </c>
      <c r="E74" s="11"/>
      <c r="F74" s="11"/>
      <c r="G74" s="7">
        <v>540</v>
      </c>
      <c r="H74" s="27">
        <v>255.91033248563625</v>
      </c>
      <c r="I74" s="27">
        <v>480.5</v>
      </c>
      <c r="J74" s="27">
        <v>567.5</v>
      </c>
      <c r="K74" s="27">
        <v>271.7</v>
      </c>
    </row>
    <row r="75" spans="1:11">
      <c r="A75" s="15"/>
      <c r="B75" s="30" t="s">
        <v>74</v>
      </c>
      <c r="C75" s="15" t="s">
        <v>73</v>
      </c>
      <c r="D75" s="7">
        <v>162477</v>
      </c>
      <c r="E75" s="11"/>
      <c r="F75" s="11"/>
      <c r="G75" s="7">
        <v>170</v>
      </c>
      <c r="H75" s="27">
        <v>83.903009056383283</v>
      </c>
      <c r="I75" s="27">
        <v>195.5</v>
      </c>
      <c r="J75" s="27">
        <v>230.9</v>
      </c>
      <c r="K75" s="27">
        <v>143.6</v>
      </c>
    </row>
    <row r="76" spans="1:11">
      <c r="A76" s="15"/>
      <c r="B76" s="30" t="s">
        <v>72</v>
      </c>
      <c r="C76" s="15" t="s">
        <v>73</v>
      </c>
      <c r="D76" s="7">
        <v>75173</v>
      </c>
      <c r="E76" s="11"/>
      <c r="F76" s="11"/>
      <c r="G76" s="7">
        <v>106</v>
      </c>
      <c r="H76" s="27">
        <v>42.899715850024258</v>
      </c>
      <c r="I76" s="27">
        <v>73.099999999999994</v>
      </c>
      <c r="J76" s="27">
        <v>86.4</v>
      </c>
      <c r="K76" s="27">
        <v>61.9</v>
      </c>
    </row>
    <row r="77" spans="1:11" ht="14.25" customHeight="1">
      <c r="A77" s="15"/>
      <c r="B77" s="36"/>
      <c r="C77" s="36"/>
      <c r="D77" s="36"/>
      <c r="E77" s="36"/>
      <c r="F77" s="36"/>
      <c r="G77" s="36"/>
      <c r="H77" s="36"/>
      <c r="I77" s="36"/>
      <c r="J77" s="36"/>
      <c r="K77" s="13"/>
    </row>
    <row r="78" spans="1:11">
      <c r="A78" s="15">
        <v>4</v>
      </c>
      <c r="B78" s="63" t="s">
        <v>98</v>
      </c>
      <c r="C78" s="36"/>
      <c r="D78" s="36"/>
      <c r="E78" s="36"/>
      <c r="F78" s="36"/>
      <c r="G78" s="36"/>
      <c r="H78" s="12">
        <v>305.09458048044559</v>
      </c>
      <c r="I78" s="12">
        <v>601.79999999999995</v>
      </c>
      <c r="J78" s="12">
        <v>660</v>
      </c>
      <c r="K78" s="12">
        <v>262.89999999999998</v>
      </c>
    </row>
    <row r="79" spans="1:11">
      <c r="A79" s="19"/>
      <c r="B79" s="61" t="s">
        <v>77</v>
      </c>
      <c r="C79" s="19"/>
      <c r="D79" s="19"/>
      <c r="E79" s="11"/>
      <c r="F79" s="11"/>
      <c r="G79" s="7"/>
      <c r="H79" s="13"/>
      <c r="I79" s="13"/>
      <c r="J79" s="13"/>
      <c r="K79" s="13"/>
    </row>
    <row r="80" spans="1:11">
      <c r="A80" s="15"/>
      <c r="B80" s="20" t="s">
        <v>78</v>
      </c>
      <c r="C80" s="15" t="s">
        <v>73</v>
      </c>
      <c r="D80" s="7">
        <v>453148</v>
      </c>
      <c r="E80" s="11"/>
      <c r="F80" s="11"/>
      <c r="G80" s="7">
        <v>450000</v>
      </c>
      <c r="H80" s="27">
        <v>217.81721793246516</v>
      </c>
      <c r="I80" s="27">
        <v>423.8</v>
      </c>
      <c r="J80" s="27">
        <v>461</v>
      </c>
      <c r="K80" s="27">
        <v>189</v>
      </c>
    </row>
    <row r="81" spans="1:11">
      <c r="A81" s="15"/>
      <c r="B81" s="20" t="s">
        <v>79</v>
      </c>
      <c r="C81" s="15" t="s">
        <v>73</v>
      </c>
      <c r="D81" s="7">
        <v>30086</v>
      </c>
      <c r="E81" s="11"/>
      <c r="F81" s="11"/>
      <c r="G81" s="7">
        <v>45000</v>
      </c>
      <c r="H81" s="27">
        <v>2.2910557184750733</v>
      </c>
      <c r="I81" s="27">
        <v>43.1</v>
      </c>
      <c r="J81" s="27">
        <v>46.9</v>
      </c>
      <c r="K81" s="27">
        <v>2.5</v>
      </c>
    </row>
    <row r="82" spans="1:11">
      <c r="A82" s="31"/>
      <c r="B82" s="21" t="s">
        <v>76</v>
      </c>
      <c r="C82" s="31" t="s">
        <v>73</v>
      </c>
      <c r="D82" s="22">
        <v>4855</v>
      </c>
      <c r="E82" s="56"/>
      <c r="F82" s="56"/>
      <c r="G82" s="22">
        <v>7000</v>
      </c>
      <c r="H82" s="27">
        <v>0.7922087361000073</v>
      </c>
      <c r="I82" s="27">
        <v>6.4</v>
      </c>
      <c r="J82" s="27">
        <v>7</v>
      </c>
      <c r="K82" s="27">
        <v>1.0900000000000001</v>
      </c>
    </row>
  </sheetData>
  <mergeCells count="7">
    <mergeCell ref="A3:A4"/>
    <mergeCell ref="A1:K1"/>
    <mergeCell ref="J3:K3"/>
    <mergeCell ref="B3:B4"/>
    <mergeCell ref="D3:E3"/>
    <mergeCell ref="C3:C4"/>
    <mergeCell ref="G3:I3"/>
  </mergeCells>
  <pageMargins left="0.7" right="0.7" top="0.69" bottom="0.49" header="0.3" footer="0.3"/>
  <pageSetup paperSize="9" fitToHeight="0" orientation="landscape" r:id="rId1"/>
  <rowBreaks count="2" manualBreakCount="2">
    <brk id="23" max="16383" man="1"/>
    <brk id="5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B2</vt:lpstr>
      <vt:lpstr>Sheet2</vt:lpstr>
      <vt:lpstr>Sheet3</vt:lpstr>
      <vt:lpstr>'B2'!Print_Titles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2019-06-12T03:39:33Z</cp:lastPrinted>
  <dcterms:created xsi:type="dcterms:W3CDTF">2018-06-11T01:59:26Z</dcterms:created>
  <dcterms:modified xsi:type="dcterms:W3CDTF">2019-06-12T03:56:18Z</dcterms:modified>
</cp:coreProperties>
</file>